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'BoQ1'!$A$1:$BC$251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<sst xmlns="http://schemas.openxmlformats.org/spreadsheetml/2006/main" count="1316" uniqueCount="313">
  <si>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</si>
  <si>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</si>
  <si>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</si>
  <si>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</si>
  <si>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</si>
  <si>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</si>
  <si>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</si>
  <si>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</si>
  <si>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</si>
  <si>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</si>
  <si>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</si>
  <si>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</si>
  <si>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</si>
  <si>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</si>
  <si>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</si>
  <si>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</si>
  <si>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</si>
  <si>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</si>
  <si>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</si>
  <si>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</si>
  <si>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</si>
  <si>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</si>
  <si>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</si>
  <si>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</si>
  <si>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</si>
  <si>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</si>
  <si>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</si>
  <si>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</si>
  <si>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</si>
  <si>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</si>
  <si>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</si>
  <si>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</si>
  <si>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</si>
  <si>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</si>
  <si>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</si>
  <si>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</si>
  <si>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</si>
  <si>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</si>
  <si>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</si>
  <si>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</si>
  <si>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</si>
  <si>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</si>
  <si>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</si>
  <si>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</si>
  <si>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</si>
  <si>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</si>
  <si>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</si>
  <si>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</si>
  <si>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</si>
  <si>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</si>
  <si>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</si>
  <si>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</si>
  <si>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Clearing jungle including uprooting of rank vegetation, grass,brush wood, trees and saplings of grith upto 30 cm. measured at a height of 1 metre above ground and removal of rubbish upto a any distance  outside the periphery of the area cleared:</t>
  </si>
  <si>
    <t>Demolishing cement concrete manually/ by mechanical means including disposal of material upto any lead as per direction of Engineer - in - charge.</t>
  </si>
  <si>
    <t>Excavation in soil in Hilly Area by mechanical means including cutting and trimming of side slopes and disposing of excavated earth upto all leads and lifts  as per Technical Specification Clause 1603.1</t>
  </si>
  <si>
    <t>Filling available excavated earth (excluding rock) in trenches, plinth, sides of foundations etc. in layers not exceeding 20cm in depth, consolidating each deposited layer by ramming and watering, upto all leads and lifts and as directed by Engineer-in-charge.</t>
  </si>
  <si>
    <t>Disposal of excavated surplus earth by mechanical means with lead upto 10 km  and lift upto any level, as directed by Engineer-in-charge.</t>
  </si>
  <si>
    <t>Providing and laying cement concrete 1:3:6(1cement : 3 sand : 6 graded stone aggregate 40 mm nominal size) and curing complete excluding cost of form work in i/c carriage of material in all leads &amp; lifts:-Foundation and Plinth</t>
  </si>
  <si>
    <r>
      <t>Earth work in excavation by mechanical means (Hydraulic excavator)/ manual means over areas (exceeding 30 cm in depth, 1.5 m in width as well as 10 sqm on plan) including getting out and disposal of excavated earth  upto all leads and lifts as directed by Engineer-in-charge.:-</t>
    </r>
    <r>
      <rPr>
        <b/>
        <sz val="11"/>
        <color indexed="8"/>
        <rFont val="Bahnschrift"/>
        <family val="2"/>
      </rPr>
      <t>All kind of Soils and rocks</t>
    </r>
  </si>
  <si>
    <r>
      <t>Earth work in excavation by mechanical means (Hydraulic excavator) / manual means in foundation trenches or drains (not exceeding 1.5 m in width or 10 sqm on plan), including dressing of sides and ramming of bottoms, lift upto any level, including getting out the excavated soil and disposal of surplus excavated soil as directed, within a lead of upto 10 km.:-</t>
    </r>
    <r>
      <rPr>
        <b/>
        <sz val="11"/>
        <color indexed="8"/>
        <rFont val="Bahnschrift"/>
        <family val="2"/>
      </rPr>
      <t>All kind of Soils / Rocks for RWH MH, Fire Tank &amp; Pump Room</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</si>
  <si>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 situ-reinforced concrete &amp; plain concrete work  i/c carriage of material in all leads &amp; lifts in:-</t>
    </r>
    <r>
      <rPr>
        <b/>
        <sz val="11"/>
        <color indexed="8"/>
        <rFont val="Bahnschrift"/>
        <family val="2"/>
      </rPr>
      <t>Foundation, footings basis of columns etc. and mass concrete.</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</si>
  <si>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i/c carriage of material in all leads &amp; lifts in:-</t>
    </r>
    <r>
      <rPr>
        <b/>
        <sz val="11"/>
        <color indexed="8"/>
        <rFont val="Bahnschrift"/>
        <family val="2"/>
      </rPr>
      <t>Vertical surfaces such as walls (any thickness) partitions and the like including attached pillasters buttresses, plinth and string courses and the like, in all heights</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</si>
  <si>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Columns, pillars, posts and struts:-Circular or curved /Square in plan.</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</si>
  <si>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-Beams, cantilever, girders and lintels.:-Sides and Soffits of beams, beam haunchings, cantilever girders, bressumers and lintels not exceeding 1 Metre in depth:-in all heights / floors.</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</si>
  <si>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-Flat surfaces such as soffits of suspended floors, roofs, landings and the like:-Floors etc.upto 200mm. in thickness in all heights / floors.</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</si>
  <si>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Stair cases with sloping or stepped soffits excluding landing in all heights/ floors.</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</si>
  <si>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Vertical and horizontal fins individually or forming box louvers band, facias and eaves boards  in all heights/ floors.</t>
    </r>
  </si>
  <si>
    <r>
      <t>Providing form work with steel plates 3.15mm.thick welded with angle iron in frame 30x30x5mm. so as to give a fair finish including centring, shuttering, strutting and propping etc. with wooden battens and ballies, height of propping and centring below supporting floor to ceiling in all heights and removal of the same for insitu-reinforced concrete &amp; plain concrete work in:-</t>
    </r>
    <r>
      <rPr>
        <b/>
        <sz val="11"/>
        <color indexed="8"/>
        <rFont val="Bahnschrift"/>
        <family val="2"/>
      </rPr>
      <t>Edges of slabs and breaks in floors and walls:-Under 20 cm wide  in all heights/ floors.</t>
    </r>
  </si>
  <si>
    <r>
      <t>Providing and laying in position ready mixed M-35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retard setting of concrete, improve workability without impairing strength and durability as per direction of the Engineer-in-charge.:-</t>
    </r>
    <r>
      <rPr>
        <b/>
        <sz val="11"/>
        <color indexed="8"/>
        <rFont val="Bahnschrift"/>
        <family val="2"/>
      </rPr>
      <t xml:space="preserve">All Works up-to Plinth Level:-Foundation Footing, Base of Column etc. i/c carriage of material in all leads &amp; lifts and as per the direction of Engineer in Change </t>
    </r>
    <r>
      <rPr>
        <sz val="11"/>
        <color indexed="8"/>
        <rFont val="Bahnschrift"/>
        <family val="2"/>
      </rPr>
      <t>(Note :- Cement content should not be less than 422 kg/cum.in design mix).</t>
    </r>
  </si>
  <si>
    <r>
      <t>Providing and laying in position ready mixed M-35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retard setting of concrete, improve workability without impairing strength and durability as per direction of the Engineer-in-charge  i/c carriage of material in all leads &amp; lifts.:-</t>
    </r>
    <r>
      <rPr>
        <b/>
        <sz val="11"/>
        <color indexed="8"/>
        <rFont val="Bahnschrift"/>
        <family val="2"/>
      </rPr>
      <t>All Works Above Plinth Level,</t>
    </r>
    <r>
      <rPr>
        <sz val="11"/>
        <color indexed="8"/>
        <rFont val="Bahnschrift"/>
        <family val="2"/>
      </rPr>
      <t xml:space="preserve"> (Note :- Note :- Cement content should not be less than 422 kg/cum.in design mix).</t>
    </r>
  </si>
  <si>
    <r>
      <t>Providing and laying in position ready mixed M-25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retard setting of concrete, improve workability without impairing strength and durability as per direction of the Engineer-in-charge.:-</t>
    </r>
    <r>
      <rPr>
        <b/>
        <sz val="11"/>
        <color indexed="8"/>
        <rFont val="Bahnschrift"/>
        <family val="2"/>
      </rPr>
      <t xml:space="preserve">All Works upto Plinth Level:-Foundation Footing, Base of Column etc.  i/c carriage of material in all leads &amp; lifts and as per the direction of Engineer in Change </t>
    </r>
    <r>
      <rPr>
        <sz val="11"/>
        <color indexed="8"/>
        <rFont val="Bahnschrift"/>
        <family val="2"/>
      </rPr>
      <t>(Note :- Cement content should not be less than 330 kg/cum.in design mix).</t>
    </r>
  </si>
  <si>
    <r>
      <t>Providing and laying in position ready mixed M-25 grade concrete for reinforced cement concrete work, using cement content as per approved design mix, manufactured in fully automatic batching plant and transported to site of work in transit mixer for all leads,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retard setting of concrete, improve workability without impairing strength and durability i/c carriage of material in all leads &amp; lifts and as per the direction of Engineer in Change:</t>
    </r>
    <r>
      <rPr>
        <b/>
        <sz val="11"/>
        <color indexed="8"/>
        <rFont val="Bahnschrift"/>
        <family val="2"/>
      </rPr>
      <t xml:space="preserve">-All Works Above Plinth Level </t>
    </r>
    <r>
      <rPr>
        <sz val="11"/>
        <color indexed="8"/>
        <rFont val="Bahnschrift"/>
        <family val="2"/>
      </rPr>
      <t>(Note :- Cement content should not be less than 330 kg/cum.in design mix).</t>
    </r>
  </si>
  <si>
    <t>Reinforced cement concrete work in vertical and horizontal fins individually or forming box louvers, facias and eaves boards above plinth level up to floor five level, excluding the cost of centering, shuttering, finishing and reinforcement with 1:1½:3 (1 cement : 1½ coarse sand : 3 graded stone aggregate 20mm nominal size). i/c carriage of material in all leads &amp; lifts and as per the direction of Engineer in Change</t>
  </si>
  <si>
    <t>Providing Tor steel reinforcement of Grade Fe-550 for R.C.C. work including bending, binding and placing in position complete in all  levels i/c cost of binding wire &amp; carriage of material in all leads and lifts</t>
  </si>
  <si>
    <t>Providing and laying autoclaved aerated cement blocks masonry with 150mm/ 230mm/300 mm thick AAC blocks in super structure above plinth level up to any floor level with RCC band at sill level and lintel level with approved block laying polymer modified adhesive mortar all complete as per direction of Engineer-in-Charge. (The payment of RCC band and reinforcement shall be made for separately). i/c carriage of material in all leads &amp; lifts and as per the direction of Engineer in Change</t>
  </si>
  <si>
    <t xml:space="preserve"> Providing and laying autoclaved aerated cement blocks masonry with 100 mm thick AAC blocks in super structure above plinth level up to any floor level in cement mortar 1:4 (1 cement: 4 coarse sand ). The rate includes providing and placing in position 2 Nos 6 mm dia M.S. bars at every third course of masonry work  i/c carriage of material in all leads &amp; lifts and as per the direction of Engineer in Change</t>
  </si>
  <si>
    <t xml:space="preserve">Providing and Fixing factory made PVC door frame made of PVC extruded sections of size 75 mm x 53 mm, having wall thickness 2.0 mm (± 0.2 mm). Both verticals sides of the frame reinforced with PVC profile of cross section size 28 mm x 30 mm x 2 mm thickness (± 0.2 mm) and 75 mm x 200 mm long, including reinforcing both ends of the top frame with PVC profile. PVC Door Frame and PVC reinforcement profile to be mitred cut, jointed and fusion welded together, including providing and fixing 3 nos of 125mm long stainless steel hinges to frame, fixing the frame with jamb with required nos &amp; sizes of anchor dash fastener, all complete as per manufacturer's specification and direction of engineering- charge. i/c carriage of material in all leads &amp; lifts </t>
  </si>
  <si>
    <t>Providing and fixing 24 mm thick to existing door frames factory made PVC door shutters made of styles and rails of a uPVC hollow section of size 59x24 mm and wall thickness 2 mm (± 0.2 mm) with inbuilt edging on both sides. The styles and rails mitred and joint at the corners by means of M.S. galvanized/ plastic brackets of size 75x220 mm having wall thickness 1.0 mm and stainless steel screws. The styles of the shutter reinforced by inserting galvanized M.S. tube of size 20x20 mm and 1 mm (± 0.1 mm) wall thickness. The lock rail made up of 'H' section, a uPVC hollow section of size 100x24 mm and 2 mm (± 0.2 mm) wall thickness, fixed to the shutter styles by means of plastic/galvanized M.S. 'U' cleats. The shutter frame filled with a uPVC multi-chambered single panel of size not less than 620 mm, having over all thickness of 20 mm and 1 mm (± 0.1 mm) wall thickness. The panels filled vertically and tie bar at two places by inserting horizontally 6 mm galvanized M.S. rod and fastened with nuts and washers, complete as per manufacturer's specification and direction of Engineer-in-charge. (For W.C. and bathroom door shutter). i/c carriage of material in all leads &amp; lifts</t>
  </si>
  <si>
    <t>Providing and fixing factory made uPVC white colour casement /casement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i/c carriage of material in all leads &amp; lifts  (Single / double glass panes and silicon sealant shall be paid separately) Note: For uPVC frame, sash and mullion extruded profiles minus 5% tolerancein dimension i.e. in depth &amp; width of profile shall be acceptable. Variation in profile dimension in higher side shall be accepted but no extra payment on this account shall be madeCasement window or ventilator single panel with S.S. friction hinges (300 x 19 x 1.9 mm), made of (small series) frame 47 x 50 mm &amp; sash 47 x 68 mm both having wall thickness of 1.9 ± 0.2 mm and single glass pane glazing bead of appropriate dimension. (Area of window upto 0.75 sqm.)</t>
  </si>
  <si>
    <t xml:space="preserve">Providing fixing bright Stainless Steel tower bolts of size 250x10mm  (barrel type) with screws etc. complete all as drawing and technical specification and as directed by Engineer-in-charge.  i/c carriage of material in all leads &amp; lifts </t>
  </si>
  <si>
    <t>Providing fixing 125 mm long  Stainless Steel D-handle for doors/windows with screws etc. complete all as drawing and technical specification  i/c carriage of material in all leads &amp; lifts and as per the direction of Engineer in Change</t>
  </si>
  <si>
    <t>Providing fixing 250x14 mm Stainless Steel Aldrop for doors with screws etc.  complete all as drawing and technical specification  i/c carriage of material in all leads &amp; lifts and as per the direction of Engineer in Change</t>
  </si>
  <si>
    <t>15mm Cement plaster with  Cement Mortar 1:6 (1Cement:6 Sand) in single coat on the rough side of brick/ concrete/stone walls for interior/ exterior plastering upto any floor level including arrises, internal rounded angles,chamfers and/or rounded angles not exceeding 80mm in girth and finished even and smooth.  i/c carriage of material in all leads &amp; lifts and as per the direction of Engineer in Change</t>
  </si>
  <si>
    <t>6mm Cement plaster to ceiling:-In Cement mortar 1:3(1 Cement:3 Sand)  complete all as drawing and technical specification  i/c carriage of material in all leads &amp; lifts and as per the direction of Engineer in Change</t>
  </si>
  <si>
    <t>Applying Birla white wall care putty over plaster surface after thoroughly brushing the surface free from mortar drops, dust, loose materials and other foreign matters sand papered smooth to give final matter finish to the surface complete.  i/c carriage of material in all leads &amp; lifts and as per the direction of Engineer in Change</t>
  </si>
  <si>
    <t>Applying priming with cement primer coat on new concrete / masonry / asbestos cement / plastered surfaces after and including preparing the surface by thoroughly cleaning oil,grease,dirt and other foreign matter and sand papering as required with :-Readymixed Cement primer  i/c carriage of material in all leads &amp; lifts and as per the direction of Engineer in Change</t>
  </si>
  <si>
    <t>Wall painting (two coats) with acrylic emulsion paint of approved brand and manufacture for interior grade on undecorated concrete/stone/plastered wall surfaces to give an even shade including t horoughly brushing the surface free from mortar dropping and other foreign matter and sand papered smooth including applying of putty a required for metling the surface  i/c carriage of material in all leads &amp; lifts and as per the direction of Engineer in Change</t>
  </si>
  <si>
    <t xml:space="preserve"> 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i/c carriage of material in all leads &amp; lifts and as per the direction of Engineer in Change, Granite of any colour and shade:-Area of slab upto 0.50 sqm</t>
  </si>
  <si>
    <t xml:space="preserve"> 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 i/c carriage of material in all leads &amp; lifts and as per the direction of Engineer in ChangeGranite of any colour and shade:-Area of slab Over  0.50 sqm</t>
  </si>
  <si>
    <t>Providing and laying antiskid ceremic floor tiles of 8-10mm.thick  laid on a bed of  12mm. thick cement mortar 1:3 (1cement:  3 sand) finished with flush pointing in white cement. colour and size  i/c carriage of material in all leads &amp; lifts and as per the direction of Engineer in Change</t>
  </si>
  <si>
    <t>Providing and fixing digital HD Ceramic wall tiles of  6 mm thick with 12 mm thick cement  mortar 1:3  (1 cement :3 sand)  and jointed  with cement slurry. colour and size  i/c carriage of material in all leads &amp; lifts and as per the direction of Engineer in Change</t>
  </si>
  <si>
    <t>Providing anf laying stone kraft elevation/wall tile cladding min 6 mm thick and size of tile 30x60 cm in skirting risers of steps  and dado 12 mm thick cement  mortar 1:3  (1 cement :3 sand) and jointed  with cement slurry. i/c carriage of material in all leads &amp; lifts and as per the direction of Engineer in Change</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</si>
  <si>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Engineer-incharge. (The panel shuttering work shall be paid for separately). (Note :- Cement content should not be less than 330 kg/cum.in design mix).).</t>
  </si>
  <si>
    <t>Painting lines,dashes,arrows, letters etc.on roads,air fields and like in two coats with road marking paint, brushing, including cleaning the surface of all dirt,dust and other foreign matter  i/c carriage of material in all leads &amp; lifts and as per the direction of Engineer in Change</t>
  </si>
  <si>
    <r>
      <t>Steel work welded in buitlup sections,trusses and framed work, including cutting, hoisting, fixing in position and applying a priming coat of red lead paint:  i/c carriage of material in all leads &amp; lifts and as per the direction of Engineer in Change-</t>
    </r>
    <r>
      <rPr>
        <b/>
        <sz val="11"/>
        <color indexed="8"/>
        <rFont val="Bahnschrift"/>
        <family val="2"/>
      </rPr>
      <t>In beams joists channels ,angles , tee ,flats with connection plates or angle cleats as in main and cross beems,hip and jack rafters,purlins connected to common rafters and the like.</t>
    </r>
  </si>
  <si>
    <r>
      <t xml:space="preserve">Steel work welded in built-up sections,trusses and framed work, including cutting,hoisting,fixing in position and applying a priming coat of red lead paint:- i/c carriage of material in all leads &amp; lifts and as per the direction of Engineer in Change </t>
    </r>
    <r>
      <rPr>
        <b/>
        <sz val="11"/>
        <color indexed="8"/>
        <rFont val="Bahnschrift"/>
        <family val="2"/>
      </rPr>
      <t>In grating, Framed guards, bars,ledders railings,brackets &amp; similar works.</t>
    </r>
  </si>
  <si>
    <t>Painting two coats (excluding priming coat)on new steel and other metal surface under coat with ready mixed paint brusing to give an even shade including cleaning the foreign matter :-With readymixed paint other than white  i/c carriage of material in all leads &amp; lifts and as per the direction of Engineer in Change</t>
  </si>
  <si>
    <t>Providing and fixing 0.60mm thick prepainted steel sheet in roofing with hot dipped metallic zinc coated sheet with top coat of regular modified polyster (RNP) organic coating of 20 microns over 5 microns primer coating to back coat of polyster of 5 microns over 5 microns primer coating i/c fixing with prepainted iron J or L hooks, bolts and nuts 6mm dia metre with prepainted limpet and rubber washers complete with all accesoriees as required i/c carriage of material in all leads &amp; lifts and as per the direction of Engineer in Change</t>
  </si>
  <si>
    <t>Providing and fixing ridges or hips 60 cm overall with 0.60mm thick prepainted steel sheets in roofing with hot dipped metalic zinc coated sheets with top coat of regular modified polyster organic coating of 20 microns over 5 microns primer coating + back coat of polyster of 5 microns over 5 microns primer coating i/c fixing with prepainted iron J or L hooks, bolts &amp; nuts 6mm dia &amp; prepainted G.I. limpet and bitumen washers complete with all accessories  i/c carriage of material in all leads &amp; lifts and as per the direction of Engineer in Change</t>
  </si>
  <si>
    <t>Providing and fixing M.S. BP Sheet 1.66mm to 2.0mm thick in eaves board /facia /soffits/ ceiling including cutting, fixing and welding to steel roof members and applying a coat of red lead primer complete as per the instruction of Engineer-in-charge (Base members of steel work shall be measured &amp; paid separtely)  i/c carriage of material in all leads &amp; lifts and as per the direction of Engineer in Change</t>
  </si>
  <si>
    <t>GI Metal Ceiling Lay in perforated Tegular edge global white color tiles of size 595x595 mm and 0.5 mm thick with 8 mm drop; made of GI sheet having galvanizing of 100 gms/ sqm (both sides inclusive) and 20% perforation area with 1.8 mm dia holes and having NRC (Noise Reduction Coefficient ) of 0.5, electro statically polyester powder coated of thickness 60 microns (minimum), including factory painted after bending and perforation, and backed with a black Glass fiber acoustical fleece. i/c carriage of material in all leads &amp; lifts and as per the direction of Engineer in Change</t>
  </si>
  <si>
    <t>Construction of granular sub-base by providing close graded material, spreading in uniform layers of 53mm to 9.5mm @50% , 9.5mm to 2.36mm @ 20% and 2.36mm to below @ 30% with motor grader on prepared surface, mixing by mix in place method with rotavator at OMC, and compacting with vibratory roller to achieve the desired density, complete as per clause 401</t>
  </si>
  <si>
    <t xml:space="preserve"> 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( 10 mm wide x 50 mm deep) by groove cutting machine, providing and filling joints with approved joint filler and sealants, complete all as per direction of Engineer-in- charge (Item of joint fillers, sealants, dowel bars with sleeve/ tie bars to be paid separately). (Note :- Cement content should not be less than 340 kg/cum.in design mix). Cement concrete prepared with batch mixing machine i/c carriage of material in all leads &amp; lifts and as per the direction of Engineer in Change</t>
  </si>
  <si>
    <t xml:space="preserve"> Providing and laying in position bitumen hot sealing compound for expansion joints etc.:-Using grade 'A' sealing compound.</t>
  </si>
  <si>
    <t>Providing weep holes in Brick masonry/Plain/ Reinforced concrete abutment, wing wall/ return wall with 110 mm dia PVC pipe of 4.5kg/cm2, extending through the full width of the structure with slope of 1V :20H towards drawing foce. Complete as per drawing and Technical Specifications i/c carriage of material in all leads &amp; lifts and as per the direction of Engineer in Change</t>
  </si>
  <si>
    <t>Providing and laying of Filter media with granular materials/stone crushed aggregates satisfying the requirements laid down in clause 2504.2.2. of MoRTH specifications to a thickness of not less than 600 mm with smaller size towards the soil and bigger size towards the wall and provided over the entire surface behind abutment, wing wall and return wall to the full height compacted to a firm condition complete as per drawing and Technical Specification.  i/c carriage of material in all leads &amp; lifts and as per the direction of Engineer in Change</t>
  </si>
  <si>
    <t xml:space="preserve">Back filling behind abutment, wing wall and return wall complete as per drawing and Technical Specification  i/c carriage of material in all leads &amp; lifts and as per the direction of Engineer in Change </t>
  </si>
  <si>
    <t>Providing and mixing integral crystalline admixture for waterproofing treatment to RCC structures like basement raft, retaining walls, reservoir, sewage &amp; water treatment plant, tunnels / subway and bridge deck etc.. at the time of transporting of concrete into the drum of the ready-mix truck , using integral crystalline admixture @0.80% (minimum) to the weight of cement content per cubic meter of concrete) or higher as recommended by the manufacturer's specification in reinforced cement concrete at site of work. The material shall meet the requirements as specified in ACI-212-3R-2010 i.e. by reducing permeability of concrete by more than 90%, compared with control concrete as per DIN 1048 and resistant to 16 bar hydrostatic pressure. The crystalline admixture shall be capable of self-healing of cracks up to a width of 0.50mm. The work shall be carried out all complete as per specification and the direction of the Engineer-in-charge. The product performance shall carry guarantee for 10 years against any leakage. i/c carriage of material in all leads &amp; lifts and as per the direction of Engineer in Change</t>
  </si>
  <si>
    <t>Providing and laying water proofing treatment on roofs of slabs by applying cement slurry mixed with water proofing cement compound consisting of applying:(a) after surface preparation, first layer of slurry of cement @ 0.488 kg/sqm mixed with water proofing cement compound @ 0.253 kg/sqm. (b) laying second layer of Fibre glass cloth when the first layer is still green. Overlaps of joints of fibre cloth should not be less than 10 cm. (c) third layer of 1.5 mm thickness consisting of slurry of cement @ 1.289 kg/ sqm mixed with water proofing cement compound @ 0.670 kg/sqm and coarse sand @ 1.289 kg/sqm. This will be allowed to air cure for 4 hours followed by water curing for 48 hours. The entire treatment will be taken upto 30 cm on parapet wall and tucked into groove in parapet all around. i/c carriage of material in all leads &amp; lifts and as per the direction of Engineer in Change</t>
  </si>
  <si>
    <t>Providing and Placing in position suitable PVC water stops conforming to IS:12200 for construction/ expansion joints between two RCC members and fixed to the reinforcement with binding wire before pouring concrete etc. Dumb bell with central bulb 180mm wide 8 mm thick complete : i/c carriage of material in all leads &amp; lifts and as per the direction of Engineer in Change</t>
  </si>
  <si>
    <t>Supply and Installation of 8 Passenger lift without machine room of stainless stell material finish and telescoping door type  and  CAR size 1100x1400mm , Side opening door/Centre Opening Door and Single Entrace Car with a capacity of 544 kg and less than 2m/sec  for G+6, Terrace and Basement.complete all as per drawing and manufacturer's specification and as per approved by DSCL  i/c carriage of material in all leads &amp; lifts and as per the direction of Engineer in Change</t>
  </si>
  <si>
    <t xml:space="preserve">Providing and fixing high pressure PVC Spigot and Socket, waste and ventilating pipe ISI Marked including fixing  with approved adhesive complete.   i/c carriage of material in all leads &amp; lifts and as per the direction of Engineer in Change: - PVC Pipe 150 mm dia </t>
  </si>
  <si>
    <t xml:space="preserve">Providing and fixing high pressure PVC Spigot and Socket, waste and ventilating pipe ISI Marked including fixing  with approved adhesive complete.   i/c carriage of material in all leads &amp; lifts and as per the direction of Engineer in Change: -  PVC Pipe 110 mm dia </t>
  </si>
  <si>
    <t xml:space="preserve">Providing and fixing high pressure PVC Spigot and Socket, waste and ventilating pipe ISI Marked including fixing  with approved adhesive complete.   i/c carriage of material in all leads &amp; lifts and as per the direction of Engineer in Change: - PVC Pipe 75 mm dia </t>
  </si>
  <si>
    <t xml:space="preserve">Providing and fixing PVC Plain bend ISI Marked including fixing with approved adhesive complete :- i/c carriage of material in all leads &amp; lifts and as per the direction of Engineer in Change:- PVC Plain bend 110 mm dia </t>
  </si>
  <si>
    <t xml:space="preserve">Providing and fixing PVC Plain bend ISI Marked including fixing with approved adhesive complete :- i/c carriage of material in all leads &amp; lifts and as per the direction of Engineer in Change:- PVC Plain bend 75 mm dia </t>
  </si>
  <si>
    <t xml:space="preserve">Providing and fixing PVC door bend with oval acess door, insertion rubber washer 3 mm thick bolts and nuts ISI marked complete including fixing with approved adhesive complete :- i/c carriage of material in all leads &amp; lifts and as per the direction of Engineer in Change:- PVC Door bend 110 mm dia </t>
  </si>
  <si>
    <t xml:space="preserve">Providing and fixing PVC door bend with oval acess door, insertion rubber washer 3 mm thick bolts and nuts ISI marked complete including fixing with approved adhesive complete :- i/c carriage of material in all leads &amp; lifts and as per the direction of Engineer in Change:- PVC Door bend 75 mm dia </t>
  </si>
  <si>
    <t>Providing and fixing PVC floor trap of size 110x75mm ISI Marked of self cleaning design including fixing with approved adhesive, cost of cutting and making good the walls and floor etc. complete  i/c carriage of material in all leads &amp; lifts and as per the direction of Engineer in Change</t>
  </si>
  <si>
    <t>Providing and fixing PVC Single Equal Branch with oval access door, ISI Makred insertion rubber washer 3 mm thick bolts and nuts complete inclusing fixing with approved adhesive etc. complete  i/c carriage of material in all leads &amp; lifts and as per the direction of Engineer in Change:- 110 mm dia</t>
  </si>
  <si>
    <t>Providing and fixing PVC Single Equal Branch with oval access door, ISI Makred insertion rubber washer 3 mm thick bolts and nuts complete inclusing fixing with approved adhesive etc. complete  i/c carriage of material in all leads &amp; lifts and as per the direction of Engineer in Change:-75 mm dia</t>
  </si>
  <si>
    <t>Providing and fixing PVC Collar ISI Marked including fixing with approved adhesive complete :- i/c carriage of material in all leads &amp; lifts and as per the direction of Engineer in Change:-150 mm dia</t>
  </si>
  <si>
    <t>Providing and fixing PVC Collar ISI Marked including fixing with approved adhesive complete :- i/c carriage of material in all leads &amp; lifts and as per the direction of Engineer in Change:-110 mm dia</t>
  </si>
  <si>
    <t>Providing and fixing PVC Collar ISI Marked including fixing with approved adhesive complete :- i/c carriage of material in all leads &amp; lifts and as per the direction of Engineer in Change:-75 mm dia</t>
  </si>
  <si>
    <t>Providing and fixing PVC Clamps ISI Marked of approved design with steel screw and rawal plug etc.complete :- i/c carriage of material in all leads &amp; lifts and as per the direction of Engineer in Change:- for 110 mm dia pipe</t>
  </si>
  <si>
    <t>Providing and fixing PVC Clamps ISI Marked of approved design with steel screw and rawal plug etc.complete :- i/c carriage of material in all leads &amp; lifts and as per the direction of Engineer in Change:- for 75 mm dia pipe</t>
  </si>
  <si>
    <t>Providing and fixing square-mouth PVC gully trap complete with C.I. grating brick masonry chamber with water tight C.I. cover with frame of 300 x300 mm size (inside) the weight of cover to be not less than 4.50 kg and frame to be not less than 2.70 kg as per standard design:  i/c carriage of material in all leads &amp; lifts and as per the direction of Engineer in Change</t>
  </si>
  <si>
    <t>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i/c carriage of material in all leads &amp; lifts and as per the direction of Engineer in ChangeInside size 90x80 cm and 45 cm deep including SFRC cover with frame (Medium duty) 500mm dia  internal dimensions, :With common burnt clay F.P.S. (non modular) bricks of class designation 7.5</t>
  </si>
  <si>
    <t>Providing and fixing white vitreous china extended wall mounting water closet of size 790x370x690 mm of approved shape including providing &amp; fixing white vitreous china cistern with dual flush fitting, of flushing capacity 3 litre/ 6 litre (adjustable to 4 litre/ 8 litres), including seat cover, and cistern fittings, nuts, bolts and gasket etc complete.  i/c carriage of material in all leads &amp; lifts and as per the direction of Engineer in Change</t>
  </si>
  <si>
    <t>Providing and fixing Health faucet ABS with rubbit cleaning system, flexible tube upto 1.25 mtr.  long PVC Flexible tube &amp; ABS wall hook to extended wall mounted type W.C. of quality and make as approved   i/c carriage of material in all leads &amp; lifts and as per the direction of Engineer in Change</t>
  </si>
  <si>
    <t>Providing and fixing Oval Shape wash basin on R.C.C Slab, including 15 mm C.P. brass pillar taps, 32 mm C.P. brass waste of standard pattern, and  making good the walls wherever require:-White Vitreous China oval shape Wash basin size 540x410 mm with  15 mm C.P. brass pillar taps.</t>
  </si>
  <si>
    <t>Providing and fixing P.V.C.  Flexible pipe waste pipe for sink or wash basin including:-P.V.C. waste fittings complete.:- 32 mm dia  i/c carriage of material in all leads &amp; lifts and as per the direction of Engineer in Change</t>
  </si>
  <si>
    <r>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r>
    <r>
      <rPr>
        <b/>
        <sz val="11"/>
        <color indexed="8"/>
        <rFont val="Bahnschrift"/>
        <family val="2"/>
      </rPr>
      <t>32 mm nominal outer dia Pipes   i/c carriage of material in all leads &amp; lifts and as per the direction of Engineer in Change</t>
    </r>
  </si>
  <si>
    <r>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r>
    <r>
      <rPr>
        <b/>
        <sz val="11"/>
        <color indexed="8"/>
        <rFont val="Bahnschrift"/>
        <family val="2"/>
      </rPr>
      <t>50 mm nominal outer dia Pipes   i/c carriage of material in all leads &amp; lifts and as per the direction of Engineer in Change</t>
    </r>
  </si>
  <si>
    <r>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r>
    <r>
      <rPr>
        <b/>
        <sz val="11"/>
        <color indexed="8"/>
        <rFont val="Bahnschrift"/>
        <family val="2"/>
      </rPr>
      <t>25 mm nominal outer dia Pipes   i/c carriage of material in all leads &amp; lifts and as per the direction of Engineer in Change</t>
    </r>
  </si>
  <si>
    <r>
      <t>Providing and fixing</t>
    </r>
    <r>
      <rPr>
        <b/>
        <sz val="11"/>
        <color indexed="8"/>
        <rFont val="Bahnschrift"/>
        <family val="2"/>
      </rPr>
      <t xml:space="preserve"> 20 mm Nominal Outer dia</t>
    </r>
    <r>
      <rPr>
        <sz val="11"/>
        <color indexed="8"/>
        <rFont val="Bahnschrift"/>
        <family val="2"/>
      </rPr>
      <t xml:space="preserve"> pipe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   i/c carriage of material in all leads &amp; lifts and as per the direction of Engineer in Change</t>
    </r>
  </si>
  <si>
    <t>Providing and fixing uplasticised PVC connection pipe with brass unions : 45 cm Long   i/c carriage of material in all leads &amp; lifts and as per the direction of Engineer in Change</t>
  </si>
  <si>
    <t>Providing and fixing C.P. brass bib cock 15mm nominal bore  of approved quality conforming to IS:8931 :  i/c carriage of material in all leads &amp; lifts and as per the direction of Engineer in Change</t>
  </si>
  <si>
    <t>Providing and fixing C.P. brass angle valve of 15mm nominal size for basin mixer and geyser points of approved quality conforming to IS:8931   i/c carriage of material in all leads &amp; lifts and as per the direction of Engineer in Change</t>
  </si>
  <si>
    <t>Providing and placing on terrace (at all floor levels) polyethylene water storage tank, IS : 12701 marked, with cover and suitable locking arrangement and making necessary holes for inlet, outlet and overflow pipes but without fittings and the base support for tank.   i/c carriage of material in all leads &amp; lifts and as per the direction of Engineer in Change</t>
  </si>
  <si>
    <t>Providing and fixing 600x450 mm bevelled edge mirror of superior glass (of approved quality) complete with 6 mm thick hard board ground fixed to wooden cleats with C.P. brass screws and washers complete.</t>
  </si>
  <si>
    <t>Providing and fixing C.P. Brass Towel rail complete with C.P. Brass brackets fixed to wooden plugs with C.P. Brass screws :600x20mm   i/c carriage of material in all leads &amp; lifts and as per the direction of Engineer in Change</t>
  </si>
  <si>
    <t>Providing and fixing 600mm x 120 mm glass shelf with C.P. Brass bracket and guard rail complete, fixed to wooden plugs with C.P. Brass screws.  i/c carriage of material in all leads &amp; lifts and as per the direction of Engineer in Change</t>
  </si>
  <si>
    <t>Providing and fixing chromium plated brass soap dish with C.P. Brass brackets fixed to wooden cleats with C.P. Brass screws :-  i/c carriage of material in all leads &amp; lifts and as per the direction of Engineer in Change</t>
  </si>
  <si>
    <t>Providing and fixing gun metal gate valve with C.I. wheel of approved quality (screwed end)   i/c carriage of material in all leads &amp; lifts and as per the direction of Engineer in Change:- 32 mm nominal bore</t>
  </si>
  <si>
    <t>Providing and fixing gun metal gate valve with C.I. wheel of approved quality (screwed end)   i/c carriage of material in all leads &amp; lifts and as per the direction of Engineer in Change:- 25 mm nominal bore</t>
  </si>
  <si>
    <t>Providing and fixing gun metal gate valve with C.I. wheel of approved quality (screwed end)   i/c carriage of material in all leads &amp; lifts and as per the direction of Engineer in Change:- 50 mm nominal bore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</si>
  <si>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i/c carriage of material in all leads &amp; lifts and as per the direction of Engineer in Change</t>
  </si>
  <si>
    <t xml:space="preserve">Providing and fixing STYLAM CUBIOD NUVO model size of Toilet cubicle as per drawing which includes 600mm door size width )made of heat, bacteria, water, chemical, scratch impact and anti bacterial resistant 12mm thick solid compact laminate panels , Finish of the compact laminate should be Suede / *Raw Silk, which includs doors,pilasters &amp; intermediate panel tested by national test house finished with approved texture/shade as per the detail drawings &amp; as per IS 2046 (Indian Standard) and as per fire retardant BS-476/97 standard the product should have Green Guard Certificate.    i/c carriage of material in all leads &amp; lifts and as per the direction of Engineer in ChangeThis also includes providing and fixing in position necessary hardware made out of Nylon Polyamide Grade-6 &amp; Aluminium powder coated top rail as per manufacture’s specifications &amp; Architects instructions like  (1) Door Knob, (2) Gravity Hinges, (3) Thumb turn lockset indicator, (4) Aluminium Top Rail, (5) Coat Hook, (6) U-Channels, (7) Adjustable Foot, (8) Noise Deafening Tape (9) Screws &amp; wall plugs etc.The top fitting should consist of aluminium Powder coated top rail which will get fixed with Mid &amp; End pilasters, All screw will of 304 Grade in stainless steel with satin finish. Top rail is extruded Aluminium will be powder coated or anodized (Grade 6063 Micron Aluminium). All pilasters are supported by grade- 6 Nylon Polyamide Thermoplastic palm design pedestal footing with non-corrosive steel inserts. The base diameter 65mm and neck diameter of 33mm anchored to the floor with grade 304 satin finish stainless steel screws with push fit capping at a clearance height of 150mm. Model is   Heat and Bacteria Resistant </t>
  </si>
  <si>
    <t>Providing and fixing white vitreous china flat back or wall corner type lipped front urinal basin of size 430x260x350 mm &amp;340x410x265mm respectively with white PVC automatic flushing cistern 5 litr capacity, with fittings, standard size C.P. brass flush pipe, spreaders with unions and clamps (all in C.P. brass) with waste fitting as per IS : 2556, including painting of fittings and cutting and making good the walls and floors wherever required including URINAL PARTITION of size 1195x550mm  with 12mm thick laminated panel including all Stainless steel accessories reiquired for fitting this panel  and comple all as per drawing and techincal specification and as directed by Engineer-in-charge.</t>
  </si>
  <si>
    <t xml:space="preserve">Wiring for light point / fan  point /  exhaust fan /  call bell point with 1.5 Sq. mm. PVC insulated heat resistant flame retardant (HRFR) and low smoke single core (flexible) copper conductor cable in surface/recessed steel/PVC conduit with modular switch, modular plates, suitable G.I. box and earthing the light point with 1.5 Sq.mm. HRFRLS/PVC insulated single core copper conductor cable as required. (Group-C) </t>
  </si>
  <si>
    <t>Supplying and fixing following rating Modular switch /socket in the existing switch box / cover plate including connections etc. as required. S.P. 5/ 6 Amps one way Modular switch.</t>
  </si>
  <si>
    <t>Supplying and fixing following rating Modular switch / socket in the existing switch box / cover plate including connections etc. as required 5 pin, 5/ 6 Amps Modular socket outlet.</t>
  </si>
  <si>
    <t>Supplying and fixing G.I. Modular box of (140mm x78mmx50mm) size with modular plate and cover in recess including providing and fixing 6 pin 15/16 amps modular socket outlet and 15/16 amps, modular switch, connections etc. as required.</t>
  </si>
  <si>
    <t>Wiring for light/plug with 2x1.5 Sq. mm. PVC insulated heat resistant flame retardant (HRFR) and low smoke single core (flexible) copper conductor cable in surface/recessed steel/PVC conduit along with 1 No.1.5 Sq.mm. HRFRLS/PVC insulated single core copper conductor cable for earthing as required.</t>
  </si>
  <si>
    <t>Wiring for power plug with 2x4 Sq. mm. PVC insulated heat resistant flame retardant (HRFR) and low smoke single core (flexible) copper conductor cable in surface/recessed steel/PVC conduit along with 1 No.4 Sq.mm. HRFRLS/ PVC insulated single core copper conductor cable for earthing as required.</t>
  </si>
  <si>
    <t>Wiring for power plug with 4x4 Sq. mm. PVC insulated heat resistant flame retardant (HRFR) and low smoke single core (flexible) copper conductor cable in surface/recessed steel/PVC conduit along with 2 No.4 Sq.mm. HRFRLS/PVC insulated single core copper conductor cable for earthing as required.</t>
  </si>
  <si>
    <t xml:space="preserve">Supplying and fixing ceiling rose on the existing  junction box / wooden block  including connections etc. as required. </t>
  </si>
  <si>
    <t>Providing and fixing concealed LED Down Light with 45 Watt, complete with all accessories, connections, testing and commissioning etc. as required and Material as approved by DSCL</t>
  </si>
  <si>
    <t>Providing and fixing concealed LED Down Light with 21 Watt, complete with all accessories, connections, testing and commissioning etc. as required and Material as approved by DSCL</t>
  </si>
  <si>
    <t>Providing and fixing concealed LED Down Light with 10 Watt, complete with all accessories, connections, testing and commissioning etc. as required and Material as approved by DSCL</t>
  </si>
  <si>
    <t>Providing, Installation, testing and commissioning of ceiling fan with regulator, including wiring the down rods of standard length (up to 30 cm) with 16/0.20 mm twin twisted flexible, cotton braided, copper cable, including providing and fixing phenolic laminated sheet cover on the fan box  and earthing etc. as required:- Ceiling Fan 1200 mm sweep, Category-A and Material as approved by DSCL</t>
  </si>
  <si>
    <t>Providing and installation of exhaust fan of following sizes in the existing opening, including making the hole to suit the size of the above fan, making good the damages, connections, testing and commissioning etc. as required:-  Exhaust Fan, Light duty, (Domestic) 300 mm sweep and as per approved make by DSCL</t>
  </si>
  <si>
    <t xml:space="preserve">Supplying, Installation, Testing &amp; Commissioning  of  LED light fixture of 45 watt for street lighting including single arm bracket complete with all materials, as required. Materials  as approved by " DSCL" </t>
  </si>
  <si>
    <t>Supplying and Erection of 4M Decorative Pole with Single Arm made up of MS Section of Dia 112mm and 60mm with Base Plate of 250 x 250 x 10mm. Pre-treatment through shot blasting and polishing method. Top coat of UV rays resistant exterior grade PU Paint. 40-45W LED Hanging type Post Top shall be IP66 protected made up of Aluminium with polycarbonate diffuser. Pole should be PU painted (Polyurethane Paint) with suitable colour including carriage of materials with all lead and lifts. Materials  as approved by " DSCL"</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</si>
  <si>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 200 mm width X 50 mm depth X 1.6 mm thickness</t>
  </si>
  <si>
    <t>Supplying and fixing of following sizes of PVC conduit along with the accessories in surface / recess including cutting the wall and making good the same in case of recessed conduit as required:- 50 mm. dia</t>
  </si>
  <si>
    <t>Supplying and laying of following size DWC HDPE pipe ISI marked along with all accessories like socket, bend, couplers etc. conforming to IS 14930, Part II complete with fitting and cutting, jointing etc.direct in ground (75 cm below ground level) including excavation and refilling the trench but excluding sand cushioning and protective covering etc. , complete as required.   200 mm dia (OD-200 mm &amp; ID-175 mm nominal)</t>
  </si>
  <si>
    <t>Providing, laying and fixing of one No. aluminium conductor, PVC insulated and PVC  sheathed, armoured/XLPE power cable, working voltage 1100 volts grade  on surface etc. of the required size :- Armoured cable 400 sq. mm (3.5 core)</t>
  </si>
  <si>
    <t>Providing, laying and fixing of one No. aluminium conductor, PVC insulated and PVC  sheathed, armoured/XLPE power cable, working voltage 1100 volts grade  on surface etc. of the required size:- Armoured cable 50 sq. mm (3.5 core)</t>
  </si>
  <si>
    <t>Providing, laying and fixing of  PVC insulated flexible   Copper power cable, working voltage 1100 volts grade  on surface etc. of the required size,  including suitable size of jointing Kits and copper lugs. :-  3- Core 6 Sq.mm flexible Copper power cable</t>
  </si>
  <si>
    <t>Supplying and erection of following depth sheet metal cubical pedestal of suitable dimensions with plus-minus 5 cm variation, made from 1.6 mm thick M.S. sheet duly fabricated in a segregated manner for housing of switch fuse units, by welding each compartment on five sides &amp; front side hinged, complete with locking arrangement, with sufficient No. vertical and horizontal intermediate switchgear housing compartments. The cubical pedestal shall have cable entry box at one or two sides, with epoxy powder coated approved paint and bonding to the existing earth etc. The same shall be erected in the 1:2:4 cement concrete plat-form of suitable dimensions 15 cm high from ground level and 45 cm thick. The cubical pedestal shall be 15 cm from the top of cement concrete plat-form:- 450 mm deep (nominal)</t>
  </si>
  <si>
    <t xml:space="preserve">Providing and fixing following rating, four pole, 415 volts, On-Load change over switch unit, panel mounting, Automatic operation, including drilling holes in the cubical, making connections and protection from internal and external surge, etc. as required.:- 630 Amps. </t>
  </si>
  <si>
    <t>Supplying and fixing sheet metal bus-bar chamber suitable for 800 Amp. 415 volts capacity  with 4 No. copper strip bus-bars each of length 600mm &amp; cross-sectional area (50.80mmx6.35mm), enclosure made from 1.6 mm thick M.S. sheet having overall dimensions (680mmx600mmx300mm) nominal with all accessories including connections, earthing the body etc. as required:-</t>
  </si>
  <si>
    <t>Providing and fixing following rating and breaking capacity MCCB in the existing cubical panel board including drilling holes in the cubicle panel, making connections, and protection from internal and external surge etc. as required.:- 315/400 Amp. -35 KA</t>
  </si>
  <si>
    <t>Providing and fixing following rating and breaking capacity MCCB in the existing cubical panel board including drilling holes in the cubicle panel, making connections, etc. as required.:- 125 Amp. -16 KA</t>
  </si>
  <si>
    <t>Supplying and fixing following rating, four pole, 415 volts, Isolator in the existing MCB DB complete with connections, testing and commissioning etc. as required. 63 Amps. Cat-A.</t>
  </si>
  <si>
    <t>Supplying  and fixing  of  following way triple  pole  and  neutral, sheet  steel MCB distribution board, 415 volts, on surface / recess, with provision for 4-pole MCB/Isolator/RCCB/RCBO as incomer and SP MCBs as outgoing, complete with tinned copper bus- bar, wire-set, neutral link, earth bar, din-bar, detachable gland plate, cable, identification labels interconnections, phosphatized and powder painted, including earthing etc. as required :- Double door - 6 way (8+18),  horizontal type</t>
  </si>
  <si>
    <t>Supplying and fixing following rating, four pole (three phase &amp; neutral) 415 volts, residual current circuit breaker (RCCB), having a sensitivity current up to 300 miliampers in the existing MCB DB complete with connections, testing and commissioning etc. as required. 100 Amps. Cat-A.</t>
  </si>
  <si>
    <t>Supplying and fixing following rating, four pole (three phase &amp; neutral) 415 volts, residual current circuit breaker (RCCB), having a sensitivity current up to 300 miliampers in the existing MCB DB complete with connections, testing and commissioning etc. as required. 63 Amps. Cat-A.</t>
  </si>
  <si>
    <t>Supplying and fixing following rating, four pole, 415 volts, Isolator in the existing MCB DB complete with connections, testing and commissioning etc. as required.100 Amps. Cat-A.</t>
  </si>
  <si>
    <t>Supplying  and  erection of 6  amps. to 32 amps. rating, 10 KA breaking capacity, 240  volts, 'C' curves, miniature  circuit breaker of following poles in the existing MCB DB complete with connections etc. as required :- Single pole. Cat-A.</t>
  </si>
  <si>
    <t>Supplying  and  erection of 6  amps. to 32 amps. rating, 10 KA breaking capacity, 240  volts, 'C' curves, miniature  circuit breaker of following poles in the existing MCB DB complete with connections etc. as required :- Double pole. Cat-A</t>
  </si>
  <si>
    <t>Supplying, Installation, Testing &amp; Commissioning of Timer Switch  230 / 240  VAC suitable for automatic switch on-off of luminaries including with its all required accessories , as per Engineer -in- Charge</t>
  </si>
  <si>
    <t>Supplying, Installation, Testing &amp; Commissioning  of GI  earthing / grounding protection system for Electrical system in Building including all these following materials ; { 1. GI earthing rod 40 X 2 Mtr, 2. chemical bag (15kg) in 2 nos, 3.Advance Maintenance free gel chemical (5 Ltr.), 4.GI wire 8 Sq mm, 5. Inspection Cover (300 X 300), 6.Installation &amp; Commissioning charges , 7.Shipping Charges},  Labour Charges &amp; as required. Materials  as approved by " DSCL"</t>
  </si>
  <si>
    <t>Providing and fixing of 25mm x 5 mm G I strip on surface or in recess for earthing connections etc. as required.</t>
  </si>
  <si>
    <t>Supplying, Installation , Testing &amp; Commissioning of Lighting Arrestor with minimum protection radius of  100 M for protecting the building from lighting stroke, including its all required accessories, fittings and earthing connection of Lighting Arrestor (L.A), Materials  as approved by " DSCL"</t>
  </si>
  <si>
    <t xml:space="preserve">Supplying, Installation , Testing &amp; Commissioning of 250 KVA water-cooled salient DG Set comprising of water cooled Diesel Engine (MOEF &amp; CPCB norms compliance) devloping 223/299 BHP@ 1500 RPM &amp;  Alternator rated at 3 phase, 415 volts, 50 Hz ; 0.8 p.f . @ 1500 RPM both Mounted, and alinged on a common MS base frame complete with MS fuel tank , control panel, Resdential Exhaust Sliencer , AVM Pads fitted on base frame , with Suitable Battery backup system,  1st fill of Lube oil, all housed in sound proof acoustic enclosure. Materials  as approved by " DSCL" </t>
  </si>
  <si>
    <t>Supplying,Installation , Testing &amp; Commissioning of DC Wallbox / Pillar Type EV Charger 25 Kw DC Dual output CCS Type 2 : 200 - 500 VDC  for EV charging System including all required accessories.</t>
  </si>
  <si>
    <t>Supplying, Installation , Testing &amp; Commissioning of  EV Charger  7.00 Kw AC Type 2 : 220 - 240 VAC for EV charging System including all required accessories.</t>
  </si>
  <si>
    <t>Supplying, Installation , Testing &amp; Commissioning of CPO + CMS + User APP - APP for 5 Year (Software service), including operation &amp; maintenance of  EV Charging system for five years.</t>
  </si>
  <si>
    <t>Supply, Installation, Testing and Commissioning of Hydraulic  Boom Barrier arm up-to 3 meter or as per site requirement with all accessories as per specification</t>
  </si>
  <si>
    <t>Supply, Installation, Testing, Commissioning of- POS &amp; QR  Barcode with Housing  QR Code Scanner Wireless 2D Barcode Scanner With Stand Supports Screen Scan  CMOS Imager Long Range Portable USB Bar Code Reader with Auto Sensing Read 1D 2D QR Code PDF417 Data Matrix with 19" TFT Display, Cash Drawer.</t>
  </si>
  <si>
    <t>Supply, Installation, Testing, Commissioning of- Hand held Device</t>
  </si>
  <si>
    <t>Supply, Installation, Testing, Commissioning of-  ANPR camera with perpetual license and all other required accessories  as per specification</t>
  </si>
  <si>
    <t xml:space="preserve">Supply, Installation, Testing and Commissioning of  Road hump / speed breakers </t>
  </si>
  <si>
    <t>Supply, Installation, Testing and Commissioning of Precast concrete Car Wheel Stopper with size of 600 mm x100 mm x100 mm. Grade of conc. should be M-35  including required accessories  for fixing complete all as per drawing and manufacturer specifications and as directed by Engineer-in-charge.</t>
  </si>
  <si>
    <t>Supply, Installation, Testing, Commissioning of Parking Management Software/web portal  application and Mobile app with as per specification</t>
  </si>
  <si>
    <t>Supply, Installation, Testing, Commissioning of- Loop Detector Dual channel with Induction loop with as per specification</t>
  </si>
  <si>
    <t>Supply, Installation, Testing, Commissioning of-Floor Automation panel (PLC) with 4 port network switch and with power supply at each floor &amp; other require accessories</t>
  </si>
  <si>
    <t>Supply, Installation, Testing, Commissioning of Variable Messaging System (Size 2.88MX 1.92M )with all accessories e.g.AC/DC, PS power System, LED controller, media player, PC etc. with perpetual software license as per specification</t>
  </si>
  <si>
    <t>Supply, Installation, Testing, Commissioning of Variable Messaging System(Size 1.92MX 1.92M) with all accessories e.g.AC/DC, PS power System, LED controller, media player, PC etc. with perpetual software license as per specification</t>
  </si>
  <si>
    <t>Supply, Installation, Testing, Commissioning of-Data Logic Controller. As per specifications.</t>
  </si>
  <si>
    <t>Supply, Installation, Testing, commissioning of- Miscellaneous Accessories, Rack up-to 42 U or APSR, RJ 45 connectors, interfaces, Patch Cords, HDMI/VGA cable (min 4-5 meters) with connectors at both side, Jacks, Plugs, tags, identifiers, fixtures, clamps, screws, nut - bolts etc.  As required for the installation and commissioning of the complete job as per system requirement</t>
  </si>
  <si>
    <t>Supply, laying, of cat6 cable for Parking management system (boom barrier, porta cabin connectivity, CCTV camera, server connectivity, and network connectivity) including RJ45 Connector, etc. as required .</t>
  </si>
  <si>
    <t xml:space="preserve">Supply, laying, of Power cable 3 core 1.5 sq.mm </t>
  </si>
  <si>
    <t xml:space="preserve">Supply, laying, of  4 core 1.5sqmm Armored Cable for parking system </t>
  </si>
  <si>
    <t>Supply, Installation, Testing, commissioning of- Each Parking Slot Items SET- Red/Green/ Blue- LED indicator-1 No.  Ultrasonic Sensor - 1 No. with all necessary accessories, &amp; peripheral items like 25 mm, 1.2 mm thickness U Type Cable Tray, MS Painted- grey colour 4 Mtr. with all necessary accessories, &amp; peripheral items, as required as per specification.</t>
  </si>
  <si>
    <t>Supply, Installation, Testing, Commissioning of- Parking Guidance System- Zone Controller with SMPS, PVC wall mounting box with accessories as per specification</t>
  </si>
  <si>
    <t>Supply, laying,  MS Conduit 25 mm (Black) for parking system</t>
  </si>
  <si>
    <t>Supply, Installation, Testing, Commissioning CCTV Camera (Dome or Bullet type) with  perpetual license as per specification</t>
  </si>
  <si>
    <t>Supply, Installation, Testing, Commissioning Server based NVR with HDD Storage 30 days</t>
  </si>
  <si>
    <t>Supply, Installation, and Commissioning  of L2 switch with 16X1 G Base T POE+And 2X1G SEP slots with POE Budget 240 W</t>
  </si>
  <si>
    <t>Supply, Installation, and Commissioning  of L3 switch with 24X1G base-X with 8 1G Combo ports and 41G/10 SFP slots with Internal RPS equipped</t>
  </si>
  <si>
    <t>Supply, Installation, and Commissioning of 9 U wall mount rack</t>
  </si>
  <si>
    <t>Supply, Installation, Testing, Commissioning of Rack 32U</t>
  </si>
  <si>
    <t>Supply, laying of OFC 6 core-Armored cable for Outdoor.</t>
  </si>
  <si>
    <t>Supply, Installation,  testing  and  commissioning  of Electric driven Main Fire Pump suitable  for automatic operation  and  consisting  of  following,  complete  in  all respects, as required : Horizontal   type,   multistage,   centrifugal,   Horinzontal End Suction Long Coupled pump of cast iron body &amp; bronze impeller with stainless steel shaft, mechanical seal conforming to IS 1520.Suitable   HP   Squirrel   cage   induction   motor,   TEFC, synchronous  speed  3000 RPM,  suitable  for  operation on  415  volts,  3  phase  50  Hz,  AC  supply  with  IP  55 protection  for  enclosure,  horizontal  foot  mounted  type with Class-'F' insulation, conforming to IS-325. Epoxy coated common base plate for mounting pump and motor  fabricated of mild steel channel as per manufacturer's recommendation with required no. of heavy duty Anti Vibration pads, coupling, coupling guard, foundation bolts etc. as required.Fire Pumps should be BMS compatible &amp; EF class, Pump shall be capable of handling not less than 150% of rated capacity at a head not less than 65 % of rated head. The shut off head shall not exceed 120% of rated head. HP of motor should be 20% more than the calculated HP. As per the approved make by DSCL, Flexible Coupling and coupling guard for direct coupling of pump and motor. 2280 lpm at 85 m Head (For Hydrant System), Elect Load of Motor - 56KW(Approx) Note: *The head of the pump is selected in a manner so as to give a minimum 3.5kgf/cm2 pressure at the highest/farthest point.</t>
  </si>
  <si>
    <t>Supply, Installation,  testing  and  commissioning  of Electric driven Main Fire Pump suitable  for automatic operation  and  consisting  of  following,  complete  in  all respects, as required : Horizontal   type,   multistage,   centrifugal,   Horinzontal End Suction Long Coupled pump of cast iron body &amp; bronze impeller with stainless steel shaft, mechanical seal conforming to IS 1520.Suitable   HP   Squirrel   cage   induction   motor,   TEFC, synchronous  speed  3000 RPM,  suitable  for  operation on  415  volts,  3  phase  50  Hz,  AC  supply  with  IP  55 protection  for  enclosure,  horizontal  foot  mounted  type with Class-'F' insulation, conforming to IS-325. Epoxy coated common base plate for mounting pump and motor  fabricated of mild steel channel as per manufacturer's recommendation with required no. of heavy duty Anti Vibration pads, coupling, coupling guard, foundation bolts etc. as required.Fire Pumps should be BMS compatible &amp; EF class, Pump shall be capable of handling not less than 150% of rated capacity at a head not less than 65 % of rated head. The shut off head shall not exceed 120% of rated head. HP of motor should be 20% more than the calculated HP. As per the approved make by DSCL, Flexible Coupling and coupling guard for direct coupling of pump and motor. 2280 lpm at 85 m Head (For Sprinkler System), Elect Load of Motor - 56KW(Approx)  Note: *The head of the pump is selected in a manner so as to give a minimum 3.5kgf/cm2 pressure at the highest/farthest point.</t>
  </si>
  <si>
    <t>Supply, Installation,  testing  and  commissioning  of diesel   engine   driven   main   fire   pump   suitable   for automatic   operation   and   consisting    of   following, complete  in  all  respects,  as  required  :  (Diesel  Driven Pump)  As per the approved make by DSCL, Horinzontal End Suction Long Coupled, multistage, centrifugal pump of cast of iron body and bronze impeller with stainless steel shaft, mechanical seal conforming to IS 1520,  Suitable  HP,  2900  RPM  water  cooled  with  radiator, diesel   engine   conforming   to   relevant   IS   standard complete  with  auto  starting  mechanism,  12  /24  volts electric  starting  equipment,  diesel  tank,  exhaust  pipe extended upto 10 m outside pump house duly insulated with   50   mm   thick   glass   wool   with   1.0   mm   thick aluminium     sheet     cladding,     residential     silencer, instruments     and     protection     as     per     standard specification, stop solenoid for auto stop in the event of fault with audio indications, painted with post office red colour etc. as required., M.S fabricated, common base plate, coupling, coupling guard, foundation bolts etc. as required. Suitable  cement  concrete  foundation  duly  plastered and with anti-vibration pads, .Fire Pumps should be BMS compatible &amp; EF class. 2280 lpm at 85 m Head,  24 volts 180 AH lead acid battery (12 volts - 2 Nos),Detail of Engine as described above, Note: *The head of the pump is selected in a manner so as to give a minimum 3.5kgf/cm2 pressure at the highest/farthest point.</t>
  </si>
  <si>
    <t>Supply, Installation,  testing  and  commissioning  of electric    driven    pressurisation    pump    suitable    for automatic    operation    and    consisting    of    following, complete in all respects, as required : (Jockey Pump)  As per the approved make by DSCL, Horinzontal End Suction Long Coupled,  multistage,  centrifugal  pump  of  cast iron body and bronze impeller with stainless steel shaft, mechanical seal conforming to IS : 1520., Suitable  HP  squirell  cage  induction  motor  TEFC  type suitable  for  operation  on  415  volts,  3  phase      50  Hz AC supply with IP 55 class of protection for enclosure, horizontal  foot  mounted  type  with  Class-'F'  insulation, conforming to IS : 325., M.S.fabricated Common base plate, coupling, coupling guard, foundation bolts etc. as required., Fire Pumps should be BMS compatible &amp; EF class.180 lpm at 85 m Head for Hydrant System ,Elect Load of Motor - 15KW (Approx)</t>
  </si>
  <si>
    <t>Supply, Installation,  testing  and  commissioning  of electric    driven    pressurisation    pump    suitable    for automatic    operation    and    consisting    of    following, complete in all respects, as required : (Jockey Pump)  As per the approved make by DSCL, Horinzontal End Suction Long Coupled,  multistage,  centrifugal  pump  of  cast iron body and bronze impeller with stainless steel shaft, mechanical seal conforming to IS : 1520., Suitable  HP  squirell  cage  induction  motor  TEFC  type suitable  for  operation  on  415  volts,  3  phase      50  Hz AC supply with IP 55 class of protection for enclosure, horizontal  foot  mounted  type  with  Class-'F'  insulation, conforming to IS : 325., M.S.fabricated Common base plate, coupling, coupling guard, foundation bolts etc. as required., Fire Pumps should be BMS compatible &amp; EF class.180 lpm at 85 m Head for Sprinkler System ,Elect Load of Motor - 15KW (Approx)</t>
  </si>
  <si>
    <t>Supply, Installation, Testing and Commissioning of Electric driven Terrace pump suitable for automatic operation and consisting of following: complete in all respect as required. a) Horizontal Type, single stage, centrifugal pump of cast iron body and bronze impeller with stainless steel shaft, mechanical seal and flow of 900 lpm at 40m of 10 KW, head conforming to IS standards. b) Squirrel cage induction motor with suitable HP with synchronous speed 3000 RPM, Suitable for operation on 415 volts, 3 phase 50 Hz. AC with IP 55 protection for enclosure, horizontal foot mounted type with Class-F insulation, Conforming to IS standards.c) Common Base plat for Pump and motor and coupling, coupling guard, vibration pad, cables and other accessories as required for complete installation of pump set.</t>
  </si>
  <si>
    <r>
      <t xml:space="preserve">Fabrication, supply, Installation testing &amp; commissioning of Electrical control panel of cubical construction, floor mounted   type,   fabricated   out   of   2mm   thick   CRCA sheet,  compartmentalized  with  hinged  lockable  doors, dust  and  vermin  proof,  powder  coated  of  approved shade after 7 tank treatment process, cable alley, inter-connection    with    suitable    size    copper    conductor cable/solid    copper   strip,   having    switchgears   and accessories,   mountings   and   internal   wiring,   earth terminals,   numbering   etc.   complete   in   all   respect, suitable  for  main  fire  pump,  pressurization  pump  &amp; diesel  pump  set  complete  as  per  CPWD  specification with  following  in  coming  and  Outgoings,  suitable  for operation  on  415V,  3  phase,  50Hz  Ac  Supply  with enclosure protection class IP 42 as required : Electrical panel should be use for BMS compatible pump &amp; EF class. </t>
    </r>
    <r>
      <rPr>
        <b/>
        <sz val="11"/>
        <color indexed="8"/>
        <rFont val="Bahnschrift"/>
        <family val="2"/>
      </rPr>
      <t>Incomings:</t>
    </r>
    <r>
      <rPr>
        <sz val="11"/>
        <color indexed="8"/>
        <rFont val="Bahnschrift"/>
        <family val="2"/>
      </rPr>
      <t xml:space="preserve"> Suitable Incoming current of 400A,  4 Pole MCCB, Ics=100% Icu Rating, Digital Voltmeter 0-500V with selector switch, Ammeter (0-500 A) with selector switch &amp; CTs etc., LED  type  RYB  phase  indicating  lamps,  ON,  OFF,  trip indicating lamps, Set of Copper  Bus Bar 800Amps </t>
    </r>
    <r>
      <rPr>
        <b/>
        <sz val="11"/>
        <color indexed="8"/>
        <rFont val="Bahnschrift"/>
        <family val="2"/>
      </rPr>
      <t xml:space="preserve">Outgoings: </t>
    </r>
    <r>
      <rPr>
        <sz val="11"/>
        <color indexed="8"/>
        <rFont val="Bahnschrift"/>
        <family val="2"/>
      </rPr>
      <t xml:space="preserve">(  Note  :  All  outgoing  feeders  for  pumps  should  have digital Ammeter with selector switches,  and LED type ON, OFF, trip indicating lamps), </t>
    </r>
    <r>
      <rPr>
        <b/>
        <sz val="11"/>
        <color indexed="8"/>
        <rFont val="Bahnschrift"/>
        <family val="2"/>
      </rPr>
      <t>Main Fire Pump</t>
    </r>
    <r>
      <rPr>
        <sz val="11"/>
        <color indexed="8"/>
        <rFont val="Bahnschrift"/>
        <family val="2"/>
      </rPr>
      <t xml:space="preserve">:- 1Nos fully automatic  Star/Delta  starter  suitable  for  pump with  overload  protection,  current  sensing  type  single phase  preventor  complete  with  all  accessories  and internal    wiring    required    for    automatic    operation, selector   switch   for   local/remote,   auto/manual/OFF operation, ON/OFF indications with 2A SP MCB back up - 1 set,  2Nos of 250 Amp TP+NL MCCB of 36 KA breaking capacity with heavy duty solid detachable neutral link (for 2 Nos. Soft Starter Feeder for 112 KW) with ON/Off indication with 2A SP MCB back up. Also provide manual bypass arrangement comprising, DOL starter with 200A contactor with 2NO &amp; 2NC auxiliary contacts. Over load relay of rating 135-225 A within built single phasing preventer and Ammeter of range 0 - 225 A &amp; 2Nos of associated CT's of rating 250/5A of accuracy CL - I, 5VA burden. Also provide soft starter for each feeder as required. (Fire hydrant &amp; Sprinkler pump), </t>
    </r>
    <r>
      <rPr>
        <b/>
        <sz val="11"/>
        <color indexed="8"/>
        <rFont val="Bahnschrift"/>
        <family val="2"/>
      </rPr>
      <t xml:space="preserve">Jockey Pump:- 63   Amp, 36kA   </t>
    </r>
    <r>
      <rPr>
        <sz val="11"/>
        <color indexed="8"/>
        <rFont val="Bahnschrift"/>
        <family val="2"/>
      </rPr>
      <t xml:space="preserve">TPN   MCCB, Ics=100%   Icu, with Suitable   HP   fully   automatic   DOL starter   with overload protection, current sensing type single phase preventer complete with all accessories and internal wiring required for automatic operation, selector switch for local/remote, auto/manual/OFF operation.  - 1 set, </t>
    </r>
    <r>
      <rPr>
        <b/>
        <sz val="11"/>
        <color indexed="8"/>
        <rFont val="Bahnschrift"/>
        <family val="2"/>
      </rPr>
      <t>DIESEL ENGINE CONTROL:-</t>
    </r>
    <r>
      <rPr>
        <sz val="11"/>
        <color indexed="8"/>
        <rFont val="Bahnschrift"/>
        <family val="2"/>
      </rPr>
      <t xml:space="preserve"> Control for diesel engine comprising -Automatic/Manual  sector  switch  &amp;  3  attempts  starting device,  timers  and  relays  as  required,  push  buttons, start/stop in manual mode, Indicating lamp for high/ Low Lub.  Oil  pressure,  High Water Temp and Engine on indication, Battey with Battery charger suitbale for 12V/24 V DC with boost and trickle selector switch, 0-30 V DC volt meter, and 0-20 A DC Ammeter,All   standard   relays   and   accessories   for   automatic operation of diesel engine, System Controller, Designing, Supply, Installation Testing      and commissioning of system controller  to  control operation of  main  electric  fire  pump,  diesel  pump,  Pressurization pump,  Terrace  pump  in  sequence  as  per  specification consisting   of   relays,   timers.   Sensors,   annunciation window for fault indication, complete as per specification, </t>
    </r>
    <r>
      <rPr>
        <b/>
        <sz val="11"/>
        <color indexed="8"/>
        <rFont val="Bahnschrift"/>
        <family val="2"/>
      </rPr>
      <t>TERRACE PUMP</t>
    </r>
    <r>
      <rPr>
        <sz val="11"/>
        <color indexed="8"/>
        <rFont val="Bahnschrift"/>
        <family val="2"/>
      </rPr>
      <t>:- Supplying, Installation, Testing and Commissioning of Control Panel suitable for automatic operation of firefighting pump consisting (Terrace pump):- (a) Necessary cabling, wiring, earthing from panel to individual equipment shall be included in the quoted price.(b) Facility for more selections i.e auto or manual.(c) Protection failure and control cabling.(d) interlocking of pressure switch with pumps, Major component of panel are as under :63A FP MCB with soft starter, single phasing preventor,With push button,On,off, trip indication lamp,space heater with thermostate, cooling exhaust fan</t>
    </r>
  </si>
  <si>
    <r>
      <t xml:space="preserve">Supplying  and  fixing  of  fire  brigade  connection  of cast iron body with gun metal male instantaneous inlet couplings  complete 150 mm butterfly valve, Flanges etc with  cap  and  chain  as  reqd.  for suitable  dia MS pipe connection  conforming to IS 904 as required : </t>
    </r>
    <r>
      <rPr>
        <b/>
        <sz val="11"/>
        <color indexed="8"/>
        <rFont val="Bahnschrift"/>
        <family val="2"/>
      </rPr>
      <t>4 way-150 mm dia M.S. Pipe</t>
    </r>
  </si>
  <si>
    <r>
      <t xml:space="preserve">Providing and fixing fire brigade suction hose coupling (draw out connection) with nut for female coupling as per IS-902 complete with </t>
    </r>
    <r>
      <rPr>
        <b/>
        <sz val="11"/>
        <color indexed="8"/>
        <rFont val="Bahnschrift"/>
        <family val="2"/>
      </rPr>
      <t xml:space="preserve">100mm dia. </t>
    </r>
    <r>
      <rPr>
        <sz val="11"/>
        <color indexed="8"/>
        <rFont val="Bahnschrift"/>
        <family val="2"/>
      </rPr>
      <t>Suction pipe and foot valve (to be connected to static tank) complete as required and  as per enclosed specification.</t>
    </r>
  </si>
  <si>
    <r>
      <t xml:space="preserve">Providing &amp; fixing of </t>
    </r>
    <r>
      <rPr>
        <b/>
        <sz val="11"/>
        <color indexed="8"/>
        <rFont val="Bahnschrift"/>
        <family val="2"/>
      </rPr>
      <t xml:space="preserve">pressure switch </t>
    </r>
    <r>
      <rPr>
        <sz val="11"/>
        <color indexed="8"/>
        <rFont val="Bahnschrift"/>
        <family val="2"/>
      </rPr>
      <t>in M.S. pipe line including connection etc. as required.</t>
    </r>
  </si>
  <si>
    <r>
      <t>Supplying  and  fixing  single  headed  internal  hydrant valve   with   instantaneous Stainless   Steel coupling of 63 mm dia with cast iron wheel  ISI marked conforming    to    IS    5290    (Type    -A)    with    blank Gunmetal/Stainless Steel cap and chain as required :-</t>
    </r>
    <r>
      <rPr>
        <b/>
        <sz val="11"/>
        <color indexed="8"/>
        <rFont val="Bahnschrift"/>
        <family val="2"/>
      </rPr>
      <t xml:space="preserve"> Single headed Stainless steel/GM</t>
    </r>
  </si>
  <si>
    <r>
      <t xml:space="preserve">Supplying &amp; fixing 63 mm dia </t>
    </r>
    <r>
      <rPr>
        <b/>
        <sz val="11"/>
        <color indexed="8"/>
        <rFont val="Bahnschrift"/>
        <family val="2"/>
      </rPr>
      <t xml:space="preserve">short branch pipe </t>
    </r>
    <r>
      <rPr>
        <sz val="11"/>
        <color indexed="8"/>
        <rFont val="Bahnschrift"/>
        <family val="2"/>
      </rPr>
      <t>with 20 mm nominal internal diameter size  nozzle conforming   to   IS   903   suitable   for   instantaneous connection   to   interconnect   hose   pipe   coupling   as required :-</t>
    </r>
    <r>
      <rPr>
        <b/>
        <sz val="11"/>
        <color indexed="8"/>
        <rFont val="Bahnschrift"/>
        <family val="2"/>
      </rPr>
      <t>Stainless Steel (Grade 304)/GM</t>
    </r>
  </si>
  <si>
    <r>
      <t xml:space="preserve">Supplying and fixing 63 mm dia, 15 m long </t>
    </r>
    <r>
      <rPr>
        <b/>
        <sz val="11"/>
        <color indexed="8"/>
        <rFont val="Bahnschrift"/>
        <family val="2"/>
      </rPr>
      <t xml:space="preserve">RRL hose </t>
    </r>
    <r>
      <rPr>
        <sz val="11"/>
        <color indexed="8"/>
        <rFont val="Bahnschrift"/>
        <family val="2"/>
      </rPr>
      <t>pipe  with  63  mm  dia  male  and  female  couplings  duly bound  with  GI  wire,  rivets  etc.  conforming  to  IS  636 (type-A) as required :-</t>
    </r>
    <r>
      <rPr>
        <b/>
        <sz val="11"/>
        <color indexed="8"/>
        <rFont val="Bahnschrift"/>
        <family val="2"/>
      </rPr>
      <t>Stainless Steel (Grade 304)/GM</t>
    </r>
  </si>
  <si>
    <r>
      <t xml:space="preserve">Supplying   and  fixing   </t>
    </r>
    <r>
      <rPr>
        <b/>
        <sz val="11"/>
        <color indexed="8"/>
        <rFont val="Bahnschrift"/>
        <family val="2"/>
      </rPr>
      <t xml:space="preserve">first-aid  Hose  Reel  compact type </t>
    </r>
    <r>
      <rPr>
        <sz val="11"/>
        <color indexed="8"/>
        <rFont val="Bahnschrift"/>
        <family val="2"/>
      </rPr>
      <t>with  MS construction    spray    painted    in    post    office    red, conforming  to  IS  884  complete  with  the  following  as required. 20  mm  nominal  internal  dia  water  hose  thermoplastic (Textile reinforced) type -2 as per IS: 12585, 20  mm  nominal  internal  dia  gun  metal  globe  valve  &amp; nozzle. Drum and brackets for fixing the equipmets on wall.Connections from riser with 25 mm dia stop gun metal valve &amp; M.S. Pipe and socket &amp; flanges.</t>
    </r>
  </si>
  <si>
    <t xml:space="preserve">Providing and fixing stainless steel standard fireman's axe with heavy insulated rubber handle tested to 20000 volts as per IS : 926 complete. </t>
  </si>
  <si>
    <r>
      <t xml:space="preserve">Providing &amp; fixing of MS fire  </t>
    </r>
    <r>
      <rPr>
        <b/>
        <sz val="11"/>
        <color indexed="8"/>
        <rFont val="Bahnschrift"/>
        <family val="2"/>
      </rPr>
      <t>Hose cabinet outdoor</t>
    </r>
    <r>
      <rPr>
        <sz val="11"/>
        <color indexed="8"/>
        <rFont val="Bahnschrift"/>
        <family val="2"/>
      </rPr>
      <t xml:space="preserve"> type of size 0.90 Mx 0.60 Mx 0.50 M made of 6mm thick MS sheet with 6mm thick glazed glass doors i/c necessary locking arrangement suitable to accomodate 2nos 15m long hoses, one no branch pipe, etc. and mounted on 400 mm height agle . The cabinet shall be painted with red  colour shade No. 536 of IS: 5 externally &amp; white internally complete in all respects for internal hydrant and as per enclosed specification.</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</si>
  <si>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25mm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</si>
  <si>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32mm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</si>
  <si>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40mm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</si>
  <si>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50mm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</si>
  <si>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65mm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</si>
  <si>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80mm dia</t>
    </r>
  </si>
  <si>
    <r>
      <t>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t>
    </r>
    <r>
      <rPr>
        <b/>
        <sz val="11"/>
        <color indexed="8"/>
        <rFont val="Bahnschrift"/>
        <family val="2"/>
      </rPr>
      <t xml:space="preserve"> 100mm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</si>
  <si>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150mm dia</t>
    </r>
  </si>
  <si>
    <r>
      <t xml:space="preserve">Providing,  laying,  testing  &amp;  commissioning  of   'C'  class heavy  duty  MS  pipe  conforming  to  IS  3589/IS  1239 including  Welding,  fittings  like  elbows,  tees,  flanges, tapers, nuts bolts, gaskets etc. and fixing the pipe on the wall/ceiling   with   suitable   clamp/support   frame   and painting with two or more coats of synthetic enamel paint of required shade complete as required. NOTE : Pipe upto dia 50 mm should be threaded/Socket weld forge fitting.:- </t>
    </r>
    <r>
      <rPr>
        <b/>
        <sz val="11"/>
        <color indexed="8"/>
        <rFont val="Bahnschrift"/>
        <family val="2"/>
      </rPr>
      <t>200mm dia (Wall Thicknes 6.3 mm)</t>
    </r>
  </si>
  <si>
    <r>
      <t>Laying,  testing  &amp;  commissioning  of   'C'  class heavy  duty  MS  pipe  conforming  to IS 3589 with all accessories like fittings including tees, elbows, reducers, union, flanges, nuts bolts etc. pipes to be laid underground in 1 mtr below from ground with 4 mm thick tape and holiday test check as per IS:10221 complete as required as per approved.:-1</t>
    </r>
    <r>
      <rPr>
        <b/>
        <sz val="11"/>
        <color indexed="8"/>
        <rFont val="Bahnschrift"/>
        <family val="2"/>
      </rPr>
      <t>50 mm Dia</t>
    </r>
  </si>
  <si>
    <r>
      <t>Supplying, fixing, testing and commissioning of butterfly valve of PN 1.6 rating with gunmetal seat duly ISI marked  complete  with  nuts,  bolts,  washers,  gaskets conforming to IS 13095 of following sizes as required :-</t>
    </r>
    <r>
      <rPr>
        <b/>
        <sz val="11"/>
        <color indexed="8"/>
        <rFont val="Bahnschrift"/>
        <family val="2"/>
      </rPr>
      <t>200 mm dia (Gear Operated)</t>
    </r>
  </si>
  <si>
    <r>
      <t>Supplying, fixing, testing and commissioning of butterfly valve of PN 1.6 rating with gunmetal seat duly ISI marked  complete  with  nuts,  bolts,  washers,  gaskets conforming to IS 13095 of following sizes as required :-</t>
    </r>
    <r>
      <rPr>
        <b/>
        <sz val="11"/>
        <color indexed="8"/>
        <rFont val="Bahnschrift"/>
        <family val="2"/>
      </rPr>
      <t>150mm dia.</t>
    </r>
  </si>
  <si>
    <r>
      <t>Supplying, fixing, testing and commissioning of butterfly valve of PN 1.6 rating with gunmetal seat duly ISI marked  complete  with  nuts,  bolts,  washers,  gaskets conforming to IS 13095 of following sizes as required :-</t>
    </r>
    <r>
      <rPr>
        <b/>
        <sz val="11"/>
        <color indexed="8"/>
        <rFont val="Bahnschrift"/>
        <family val="2"/>
      </rPr>
      <t>100mm dia.</t>
    </r>
  </si>
  <si>
    <r>
      <t>Supplying, fixing, testing and commissioning of butterfly valve of PN 1.6 rating with gunmetal seat duly ISI marked  complete  with  nuts,  bolts,  washers,  gaskets conforming to IS 13095 of following sizes as required :-</t>
    </r>
    <r>
      <rPr>
        <b/>
        <sz val="11"/>
        <color indexed="8"/>
        <rFont val="Bahnschrift"/>
        <family val="2"/>
      </rPr>
      <t xml:space="preserve"> 80mm dia.</t>
    </r>
  </si>
  <si>
    <r>
      <t xml:space="preserve">Supplying, fixing, testing and commissioning of butterfly valve of PN 1.6 rating with gunmetal seat duly ISI marked  complete  with  nuts,  bolts,  washers,  gaskets conforming to IS 13095 of following sizes as required :- </t>
    </r>
    <r>
      <rPr>
        <b/>
        <sz val="11"/>
        <color indexed="8"/>
        <rFont val="Bahnschrift"/>
        <family val="2"/>
      </rPr>
      <t>65 mm dia.</t>
    </r>
  </si>
  <si>
    <r>
      <t>Providing,  installation,  testing  and  commissioning  of non-return  valve  of  following  sizes  confirming  to  IS: 5312   complete   with   rubber   gasket,   GI   bolts,   nuts, washers etc.as required :-</t>
    </r>
    <r>
      <rPr>
        <b/>
        <sz val="11"/>
        <color indexed="8"/>
        <rFont val="Bahnschrift"/>
        <family val="2"/>
      </rPr>
      <t xml:space="preserve"> 200mm dia</t>
    </r>
  </si>
  <si>
    <r>
      <t xml:space="preserve">Providing,  installation,  testing  and  commissioning  of non-return  valve  of  following  sizes  confirming  to  IS: 5312   complete   with   rubber   gasket,   GI   bolts,   nuts, washers etc.as required :- </t>
    </r>
    <r>
      <rPr>
        <b/>
        <sz val="11"/>
        <color indexed="8"/>
        <rFont val="Bahnschrift"/>
        <family val="2"/>
      </rPr>
      <t>150 mm dia</t>
    </r>
    <r>
      <rPr>
        <sz val="11"/>
        <color indexed="8"/>
        <rFont val="Bahnschrift"/>
        <family val="2"/>
      </rPr>
      <t xml:space="preserve">. </t>
    </r>
  </si>
  <si>
    <r>
      <t>Providing,  installation,  testing  and  commissioning  of non-return  valve  of  following  sizes  confirming  to  IS: 5312   complete   with   rubber   gasket,   GI   bolts,   nuts, washers etc.as required :-</t>
    </r>
    <r>
      <rPr>
        <b/>
        <sz val="11"/>
        <color indexed="8"/>
        <rFont val="Bahnschrift"/>
        <family val="2"/>
      </rPr>
      <t xml:space="preserve"> 65 mm dia.  </t>
    </r>
  </si>
  <si>
    <r>
      <t xml:space="preserve">Providing, fixing, testing and commissioning forged brass ball valve full bore type with steel handle and teflon seat tested for 20 kg/cm2.:- </t>
    </r>
    <r>
      <rPr>
        <b/>
        <sz val="11"/>
        <color indexed="8"/>
        <rFont val="Bahnschrift"/>
        <family val="2"/>
      </rPr>
      <t>25 mm nominal bore</t>
    </r>
  </si>
  <si>
    <r>
      <t xml:space="preserve">Providing, fixing, testing and commissioning forged brass ball valve full bore type with steel handle and teflon seat tested for 20 kg/cm2.:- </t>
    </r>
    <r>
      <rPr>
        <b/>
        <sz val="11"/>
        <color indexed="8"/>
        <rFont val="Bahnschrift"/>
        <family val="2"/>
      </rPr>
      <t>50 mm nominal bore</t>
    </r>
  </si>
  <si>
    <r>
      <t>Providing,  installation,  testing  and  commissioning  of stainless  steel  Y-strainer  fabricated  out  of  1.6  mm thick  stainless  steel,  Grade  304,  sheet  with  3  mm  dia holes with stainless steel flange.:-</t>
    </r>
    <r>
      <rPr>
        <b/>
        <sz val="11"/>
        <color indexed="8"/>
        <rFont val="Bahnschrift"/>
        <family val="2"/>
      </rPr>
      <t xml:space="preserve"> 200 mm dia. </t>
    </r>
  </si>
  <si>
    <r>
      <t>Providing,  installation,  testing  and  commissioning  of stainless  steel  Y-strainer  fabricated  out  of  1.6  mm thick  stainless  steel,  Grade  304,  sheet  with  3  mm  dia holes with stainless steel flange.:-</t>
    </r>
    <r>
      <rPr>
        <b/>
        <sz val="11"/>
        <color indexed="8"/>
        <rFont val="Bahnschrift"/>
        <family val="2"/>
      </rPr>
      <t xml:space="preserve"> 80 mm dia.</t>
    </r>
    <r>
      <rPr>
        <sz val="11"/>
        <color indexed="8"/>
        <rFont val="Bahnschrift"/>
        <family val="2"/>
      </rPr>
      <t xml:space="preserve"> </t>
    </r>
  </si>
  <si>
    <r>
      <t xml:space="preserve">Providing &amp; fixing of 25mm dia. gunmetal </t>
    </r>
    <r>
      <rPr>
        <b/>
        <sz val="11"/>
        <color indexed="8"/>
        <rFont val="Bahnschrift"/>
        <family val="2"/>
      </rPr>
      <t>air release valve</t>
    </r>
    <r>
      <rPr>
        <sz val="11"/>
        <color indexed="8"/>
        <rFont val="Bahnschrift"/>
        <family val="2"/>
      </rPr>
      <t xml:space="preserve"> with all fittings and forged ball valve on header complete as required and as per enclosed specification rated for (0-15 Kg/Cm2) pressure rating. </t>
    </r>
  </si>
  <si>
    <r>
      <t xml:space="preserve">Providing and fixing following size </t>
    </r>
    <r>
      <rPr>
        <b/>
        <sz val="11"/>
        <color indexed="8"/>
        <rFont val="Bahnschrift"/>
        <family val="2"/>
      </rPr>
      <t>Pressure gauge</t>
    </r>
    <r>
      <rPr>
        <sz val="11"/>
        <color indexed="8"/>
        <rFont val="Bahnschrift"/>
        <family val="2"/>
      </rPr>
      <t xml:space="preserve"> (0-15 Kg/Cm2) complete with shut off valve duly calibrated before installation complete as required &amp; as per enclosed specification.</t>
    </r>
    <r>
      <rPr>
        <b/>
        <sz val="11"/>
        <color indexed="8"/>
        <rFont val="Bahnschrift"/>
        <family val="2"/>
      </rPr>
      <t>150mm dia.</t>
    </r>
  </si>
  <si>
    <r>
      <t xml:space="preserve">Providing, fixing, testing &amp; commissioning of </t>
    </r>
    <r>
      <rPr>
        <b/>
        <sz val="11"/>
        <color indexed="8"/>
        <rFont val="Bahnschrift"/>
        <family val="2"/>
      </rPr>
      <t>MS air cushion tank</t>
    </r>
    <r>
      <rPr>
        <sz val="11"/>
        <color indexed="8"/>
        <rFont val="Bahnschrift"/>
        <family val="2"/>
      </rPr>
      <t xml:space="preserve"> 6mm thick MS plate, 250 mm in diameter and 1.2 m in height with dished ends fabricated from 8mm thick MS  plate with Air release valve with stop cock, flanged inlet connection and drain arrangement with 25mm dia valve, pressure gauge with gun metal stop cock complete with all accessories as required and conforming to IS 4736-1968. </t>
    </r>
  </si>
  <si>
    <r>
      <t>Providing,     fixing,     testing     &amp;     commissioning     of installation    control    valve    of    cast    iron    body, brass/bronze  working parts  comprising  of  water motor alarm,    bronze    seat    clapper,    clapper    arm    and hydraulically  driven  mechanical  gong  bell  to  sound continuous  alarm  when  the  wet  riser/sprinkler  system activates,    pressure    gauges,    emergency    releases, strainer,  pressure  switch,  cock  valve  complete  with drain  valve  and  bypass,  test  control  box,  ball  valves, MS pipe of required size, flanges, orifice plate, gasket etc of follwing sizes as    required :-</t>
    </r>
    <r>
      <rPr>
        <b/>
        <sz val="11"/>
        <color indexed="8"/>
        <rFont val="Bahnschrift"/>
        <family val="2"/>
      </rPr>
      <t xml:space="preserve">150 mm dia. </t>
    </r>
  </si>
  <si>
    <r>
      <t>Providing, fixing, inspecting, testing of built in drain assembly with sight glass for installation on Sprinkler System, in brass body consisting of steel single lever ball valve for multiple test and drain functions, including inlet connection of specified size, sight glass, connections to the main header and line drain complete as per requirements. Product shall suitable for min. 10 kg/cm2 working pressure and shall be UL Listed / FM Approved.:-</t>
    </r>
    <r>
      <rPr>
        <b/>
        <sz val="11"/>
        <color indexed="8"/>
        <rFont val="Bahnschrift"/>
        <family val="2"/>
      </rPr>
      <t>50mm Drain size and 15mm (5.6K) Testing Orifice</t>
    </r>
  </si>
  <si>
    <t>Providing, fixing, testing &amp; commissioning of precharged double flanged vertical MS air vessel fabricated from 10 mm thick MS plate with dished ends fabricated from 10 mm thick MS  plate  common for pumps at drop of pressure including 50 / 80 mm dia inlet with isolating valve duly painted from inside and outside complete as required with Air release valve with stop cock, flanged inlet connection and drain arrangement with 25mm dia valve, pressure gauge with gun metal stop cock complete with all accessories as required and conforming to IS 4736-1968.:- Pressure Vessel for Fire Pump room,  Recommended dia.    : 450 mm,Height of shell   : 2000mm, Working pressure          : 10 Kg/Sq.cm, Test Pressure                : 15 Kg/Sq.cm</t>
  </si>
  <si>
    <t>Providing, fixing, testing &amp; commissioning of precharged double flanged vertical MS air vessel fabricated from 10 mm thick MS plate with dished ends fabricated from 10 mm thick MS  plate  common for pumps at drop of pressure including 50 / 80 mm dia inlet with isolating valve duly painted from inside and outside complete as required with Air release valve with stop cock, flanged inlet connection and drain arrangement with 25mm dia valve, pressure gauge with gun metal stop cock complete with all accessories as required and conforming to IS 4736-1968.:-For Terrace Pump,  Recommended dia.    : 450 mm,Height of shell   : 1.2mm, Working pressure          : 10 Kg/Sq.cm, Test Pressure                : 15 Kg/Sq.cm</t>
  </si>
  <si>
    <t>Providing &amp; fixing of Safety valve complete as per direction of Engineer incharge.:-25 mm dia</t>
  </si>
  <si>
    <t xml:space="preserve">Providing and fixing reinforced neoprene rubber vibration eliminators/expansion joints (to provide relief from stresses at pipe flanges) suitable for upto 20 kg/cm2 pressure, complete as per  specification.:- 150mm dia.  </t>
  </si>
  <si>
    <t xml:space="preserve">Providing and fixing reinforced neoprene rubber vibration eliminators/expansion joints (to provide relief from stresses at pipe flanges) suitable for upto 20 kg/cm2 pressure, complete as per  specification.:- 80mm dia. </t>
  </si>
  <si>
    <t xml:space="preserve">Providing and fixing reinforced neoprene rubber vibration eliminators/expansion joints (to provide relief from stresses at pipe flanges) suitable for upto 20 kg/cm2 pressure, complete as per  specification.:- 65 mm dia. </t>
  </si>
  <si>
    <r>
      <t xml:space="preserve">Providing and fixing cable for Pump to MCC Panel including necessary support clamps at ceiling level and connection legs complete in all respects.:- </t>
    </r>
    <r>
      <rPr>
        <b/>
        <sz val="11"/>
        <color indexed="8"/>
        <rFont val="Bahnschrift"/>
        <family val="2"/>
      </rPr>
      <t>3Cx4 sqmm PVC Armoured Cu Wire</t>
    </r>
  </si>
  <si>
    <r>
      <t>Providing and fixing cable for Pump to MCC Panel including necessary support clamps at ceiling level and connection legs complete in all respects.:-</t>
    </r>
    <r>
      <rPr>
        <b/>
        <sz val="11"/>
        <color indexed="8"/>
        <rFont val="Bahnschrift"/>
        <family val="2"/>
      </rPr>
      <t xml:space="preserve"> 3Cx50 sqmm PVC XLPE armoured Cu Cable</t>
    </r>
  </si>
  <si>
    <r>
      <t xml:space="preserve">Providing and fixing cable for Pump to MCC Panel including necessary support clamps at ceiling level and connection legs complete in all respects.:- </t>
    </r>
    <r>
      <rPr>
        <b/>
        <sz val="11"/>
        <color indexed="8"/>
        <rFont val="Bahnschrift"/>
        <family val="2"/>
      </rPr>
      <t>3Cx1.5 sqmm PVC Armoured Cu Wire</t>
    </r>
  </si>
  <si>
    <t>Providing and fixing GI Earthing strip of Size 25 x 6mm for higher size motors and MCC panels to be connected in as approved manner to the general earthing system complete.</t>
  </si>
  <si>
    <r>
      <t xml:space="preserve">Supply of Perforated GI Cable Tray (1.6 mm thickness)  for Pump Room:- </t>
    </r>
    <r>
      <rPr>
        <b/>
        <sz val="11"/>
        <color indexed="8"/>
        <rFont val="Bahnschrift"/>
        <family val="2"/>
      </rPr>
      <t>300 mm (50 mm depth)</t>
    </r>
  </si>
  <si>
    <r>
      <t>Supply of Perforated GI Cable Tray (1.6 mm thickness)  for Pump Room:- 1</t>
    </r>
    <r>
      <rPr>
        <b/>
        <sz val="11"/>
        <color indexed="8"/>
        <rFont val="Bahnschrift"/>
        <family val="2"/>
      </rPr>
      <t>50 mm  (50 mm depth)</t>
    </r>
  </si>
  <si>
    <r>
      <t xml:space="preserve">Supply of Perforated GI Cable Tray (1.6 mm thickness)  for Pump Room:- </t>
    </r>
    <r>
      <rPr>
        <b/>
        <sz val="11"/>
        <color indexed="8"/>
        <rFont val="Bahnschrift"/>
        <family val="2"/>
      </rPr>
      <t>50 mm  (40 mm depth)</t>
    </r>
  </si>
  <si>
    <r>
      <t>Providing, fixing, testing and commissioning brass quartzoid sprinklers K-80 (UL-Underwriters Laboratories Listed) suitable for 175 psi(12 Bars) maximum working pressure and 7 psi(0.5 Bars) minimum operating pressure with 15 mm dia BSPT threaded opening complete in all respects. The type &amp; temperature rating shall be as follows. :-</t>
    </r>
    <r>
      <rPr>
        <b/>
        <sz val="11"/>
        <color indexed="8"/>
        <rFont val="Bahnschrift"/>
        <family val="2"/>
      </rPr>
      <t>Pendent Sprinkler (68°)- Standard response type</t>
    </r>
  </si>
  <si>
    <r>
      <t>Providing, fixing, testing and commissioning brass quartzoid sprinklers K-80 (UL-Underwriters Laboratories Listed) suitable for 175 psi(12 Bars) maximum working pressure and 7 psi(0.5 Bars) minimum operating pressure with 15 mm dia BSPT threaded opening complete in all respects. The type &amp; temperature rating shall be as follows. :-</t>
    </r>
    <r>
      <rPr>
        <b/>
        <sz val="11"/>
        <color indexed="8"/>
        <rFont val="Bahnschrift"/>
        <family val="2"/>
      </rPr>
      <t>Quick Response Horizontal  Sidewall sprinkler (K-80, Temp. Rating - 68oC) - Façade Protection Sprinkler</t>
    </r>
  </si>
  <si>
    <r>
      <t xml:space="preserve">Supply, Installation, Testing and commissioning of </t>
    </r>
    <r>
      <rPr>
        <b/>
        <sz val="11"/>
        <color indexed="8"/>
        <rFont val="Bahnschrift"/>
        <family val="2"/>
      </rPr>
      <t>Flow Switch</t>
    </r>
    <r>
      <rPr>
        <sz val="11"/>
        <color indexed="8"/>
        <rFont val="Bahnschrift"/>
        <family val="2"/>
      </rPr>
      <t xml:space="preserve"> with fittings, Flanges, nut-bolts, washers etc. as per requirement.</t>
    </r>
  </si>
  <si>
    <t>Supply, Installation, Testing and commissioning of Hydraullic flexible pipe for sidewall sprinkler. Pipe should be able to withstand pressure up to 14kg/cm2 with fittings, nut-bolts, washers etc. as per requirement.:- 25 mm</t>
  </si>
  <si>
    <t>Supply, Installation, Testing and commissioning of Hydraullic flexible pipe for sidewall sprinkler. Pipe should be able to withstand pressure up to 14kg/cm2 with fittings, nut-bolts, washers etc. as per requirement.:- 32 mm</t>
  </si>
  <si>
    <t>Supply, Installation, Testing and commissioning of Hydraullic flexible pipe for sidewall sprinkler. Pipe should be able to withstand pressure up to 14kg/cm2 with fittings, nut-bolts, washers etc. as per requirement.:- 40 mm</t>
  </si>
  <si>
    <t>Supply, Installation, Testing and commissioning of Hydraullic flexible pipe for sidewall sprinkler. Pipe should be able to withstand pressure up to 14kg/cm2 with fittings, nut-bolts, washers etc. as per requirement.:- 50 mm</t>
  </si>
  <si>
    <t>Supply, Installation, Testing and commissioning of Hydraullic flexible pipe for sidewall sprinkler. Pipe should be able to withstand pressure up to 14kg/cm2 with fittings, nut-bolts, washers etc. as per requirement.:- 65 mm</t>
  </si>
  <si>
    <t>Supply, installation, testing and commissioning ISI marked (IS:15683) Fire Extinguisher, Carbon-di-oxide type capacity 4.5 Kg. Flat base including valve, discharge hose of not less than 10 mm dia, 1M long and complete in all respects including initial fill with CO2 gas conforming to IS:307-1966 and walll suspension braket as required as per specifications.</t>
  </si>
  <si>
    <t>Supply, installation, testing and commissioning of 6kg ABC (Powder Type) Fire Extinguisher. Mild Steel Cylinders ISI marked fitted with pressure indicating gauge, internal tube, squeeze lever type valve fully charged with ABC 90 powder (Mono Ammonium Phosphate) pressured by Nitrogen complete in all respects including wall suspension bracket and conforming to IS:15683 as required as per specifications.</t>
  </si>
  <si>
    <t xml:space="preserve">Supplying &amp; installation of MS structure for above ground piping  support or any other . </t>
  </si>
  <si>
    <r>
      <t xml:space="preserve">Providing, fixing AUTO GLOW photo luminescent Signage's as per IS standard in Block / Small Letters on rigid sheet with necessary wall or Ceiling fittings as Specified Sizes: </t>
    </r>
    <r>
      <rPr>
        <b/>
        <sz val="11"/>
        <color indexed="8"/>
        <rFont val="Bahnschrift"/>
        <family val="2"/>
      </rPr>
      <t>In case of Fire, do not use lift, use staircase</t>
    </r>
    <r>
      <rPr>
        <sz val="11"/>
        <color indexed="8"/>
        <rFont val="Bahnschrift"/>
        <family val="2"/>
      </rPr>
      <t>: 8" x 8"</t>
    </r>
  </si>
  <si>
    <r>
      <t>Providing, fixing AUTO GLOW photo luminescent Signage's as per IS standard in Block / Small Letters on rigid sheet with necessary wall or Ceiling fittings as Specified Sizes</t>
    </r>
    <r>
      <rPr>
        <b/>
        <sz val="11"/>
        <color indexed="8"/>
        <rFont val="Bahnschrift"/>
        <family val="2"/>
      </rPr>
      <t>:Fire Equipment: 4" x 12"</t>
    </r>
  </si>
  <si>
    <r>
      <t>Providing, fixing AUTO GLOW photo luminescent Signage's as per IS standard in Block / Small Letters on rigid sheet with necessary wall or Ceiling fittings as Specified Sizes:</t>
    </r>
    <r>
      <rPr>
        <b/>
        <sz val="11"/>
        <color indexed="8"/>
        <rFont val="Bahnschrift"/>
        <family val="2"/>
      </rPr>
      <t>Fire Exit: 4" x 12"</t>
    </r>
  </si>
  <si>
    <t>Sqm</t>
  </si>
  <si>
    <t>Cum</t>
  </si>
  <si>
    <t>Rmt</t>
  </si>
  <si>
    <t>cum</t>
  </si>
  <si>
    <t>Kg</t>
  </si>
  <si>
    <t>Each</t>
  </si>
  <si>
    <t>Qtl.</t>
  </si>
  <si>
    <t>Rmt.</t>
  </si>
  <si>
    <t xml:space="preserve">Cum </t>
  </si>
  <si>
    <t xml:space="preserve"> Per cm depth per cm width per Length</t>
  </si>
  <si>
    <t>RMtr.</t>
  </si>
  <si>
    <t>per litre</t>
  </si>
  <si>
    <t>Point</t>
  </si>
  <si>
    <t>Meter</t>
  </si>
  <si>
    <t>R.Mtr.</t>
  </si>
  <si>
    <t>Sq. mtr. of face area</t>
  </si>
  <si>
    <t>Set</t>
  </si>
  <si>
    <t>Mtr</t>
  </si>
  <si>
    <t>Mtr.</t>
  </si>
  <si>
    <t>Rm</t>
  </si>
  <si>
    <t>Metre</t>
  </si>
  <si>
    <t>Contract No:DSCL/03/2021</t>
  </si>
  <si>
    <t>Name of Work:Development of State of the Art Multi-level Parking Near I.S.B.T Dharamshala</t>
  </si>
  <si>
    <t>Tender Inviting Authority: MD cum CEO, Dharamshala Smart City Limited</t>
  </si>
  <si>
    <r>
      <t xml:space="preserve">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</si>
  <si>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 all Taxes in
</t>
    </r>
    <r>
      <rPr>
        <b/>
        <sz val="11"/>
        <color indexed="10"/>
        <rFont val="Arial"/>
        <family val="2"/>
      </rPr>
      <t>Rs.      P</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</si>
</sst>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8"/>
      <name val="Bahnschrift"/>
      <family val="2"/>
    </font>
    <font>
      <b/>
      <sz val="11"/>
      <color indexed="8"/>
      <name val="Bahnschrif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sz val="11"/>
      <color indexed="23"/>
      <name val="Calibri"/>
      <family val="2"/>
    </font>
    <font>
      <b/>
      <sz val="11"/>
      <color indexed="16"/>
      <name val="Arial"/>
      <family val="2"/>
    </font>
    <font>
      <b/>
      <sz val="12"/>
      <color indexed="16"/>
      <name val="Arial"/>
      <family val="2"/>
    </font>
    <font>
      <b/>
      <sz val="11"/>
      <color indexed="18"/>
      <name val="Arial"/>
      <family val="2"/>
    </font>
    <font>
      <b/>
      <sz val="11"/>
      <color indexed="17"/>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sz val="11"/>
      <color theme="0" tint="-0.4999699890613556"/>
      <name val="Calibri"/>
      <family val="2"/>
    </font>
    <font>
      <b/>
      <sz val="11"/>
      <color rgb="FF800000"/>
      <name val="Arial"/>
      <family val="2"/>
    </font>
    <font>
      <sz val="11"/>
      <color rgb="FF000000"/>
      <name val="Bahnschrift"/>
      <family val="2"/>
    </font>
    <font>
      <sz val="11"/>
      <color theme="1"/>
      <name val="Bahnschrift"/>
      <family val="2"/>
    </font>
    <font>
      <b/>
      <sz val="11"/>
      <color theme="1"/>
      <name val="Bahnschrift"/>
      <family val="2"/>
    </font>
    <font>
      <b/>
      <sz val="11"/>
      <color rgb="FF000000"/>
      <name val="Bahnschrift"/>
      <family val="2"/>
    </font>
    <font>
      <b/>
      <sz val="12"/>
      <color rgb="FF800000"/>
      <name val="Arial"/>
      <family val="2"/>
    </font>
    <font>
      <b/>
      <sz val="11"/>
      <color rgb="FF000066"/>
      <name val="Arial"/>
      <family val="2"/>
    </font>
    <font>
      <b/>
      <sz val="11"/>
      <color rgb="FF00B05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64"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2" fillId="0" borderId="11" xfId="58" applyNumberFormat="1" applyFont="1" applyFill="1" applyBorder="1" applyAlignment="1">
      <alignment horizontal="left" vertical="top"/>
      <protection/>
    </xf>
    <xf numFmtId="0" fontId="2" fillId="0" borderId="12" xfId="58" applyNumberFormat="1" applyFont="1" applyFill="1" applyBorder="1" applyAlignment="1">
      <alignment horizontal="left" vertical="top"/>
      <protection/>
    </xf>
    <xf numFmtId="0" fontId="3" fillId="0" borderId="13"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0" fontId="2" fillId="0" borderId="15" xfId="58" applyNumberFormat="1" applyFont="1" applyFill="1" applyBorder="1" applyAlignment="1">
      <alignment horizontal="left" vertical="top"/>
      <protection/>
    </xf>
    <xf numFmtId="0" fontId="65" fillId="0" borderId="13" xfId="57" applyNumberFormat="1" applyFont="1" applyFill="1" applyBorder="1" applyAlignment="1" applyProtection="1">
      <alignment vertical="top"/>
      <protection/>
    </xf>
    <xf numFmtId="0" fontId="65"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10" fontId="67" fillId="33" borderId="10"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174" fontId="3" fillId="0" borderId="11" xfId="58" applyNumberFormat="1" applyFont="1" applyFill="1" applyBorder="1" applyAlignment="1">
      <alignment horizontal="center" vertical="center"/>
      <protection/>
    </xf>
    <xf numFmtId="0" fontId="2" fillId="0" borderId="12" xfId="58" applyNumberFormat="1" applyFont="1" applyFill="1" applyBorder="1" applyAlignment="1" applyProtection="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1" xfId="57" applyNumberFormat="1" applyFont="1" applyFill="1" applyBorder="1" applyAlignment="1">
      <alignment horizontal="center" vertical="center" wrapText="1"/>
      <protection/>
    </xf>
    <xf numFmtId="0" fontId="3" fillId="0" borderId="11" xfId="58" applyNumberFormat="1" applyFont="1" applyFill="1" applyBorder="1" applyAlignment="1">
      <alignment horizontal="center" vertical="center"/>
      <protection/>
    </xf>
    <xf numFmtId="0" fontId="2" fillId="0" borderId="11" xfId="58" applyNumberFormat="1" applyFont="1" applyFill="1" applyBorder="1" applyAlignment="1">
      <alignment horizontal="left" vertical="center"/>
      <protection/>
    </xf>
    <xf numFmtId="0" fontId="2" fillId="0" borderId="12" xfId="58" applyNumberFormat="1" applyFont="1" applyFill="1" applyBorder="1" applyAlignment="1">
      <alignment horizontal="left" vertical="center"/>
      <protection/>
    </xf>
    <xf numFmtId="0" fontId="0" fillId="0" borderId="0" xfId="57" applyNumberFormat="1" applyFill="1" applyAlignment="1">
      <alignment vertical="center"/>
      <protection/>
    </xf>
    <xf numFmtId="0" fontId="68" fillId="0" borderId="11" xfId="0" applyFont="1" applyFill="1" applyBorder="1" applyAlignment="1">
      <alignment vertical="center" wrapText="1"/>
    </xf>
    <xf numFmtId="0" fontId="68" fillId="0" borderId="11" xfId="0" applyFont="1" applyFill="1" applyBorder="1" applyAlignment="1">
      <alignment horizontal="justify" vertical="center" wrapText="1"/>
    </xf>
    <xf numFmtId="0" fontId="68" fillId="0" borderId="11" xfId="0" applyFont="1" applyFill="1" applyBorder="1" applyAlignment="1">
      <alignment vertical="top" wrapText="1"/>
    </xf>
    <xf numFmtId="0" fontId="69" fillId="0" borderId="11" xfId="0" applyFont="1" applyFill="1" applyBorder="1" applyAlignment="1">
      <alignment vertical="center" wrapText="1"/>
    </xf>
    <xf numFmtId="0" fontId="69" fillId="0" borderId="11" xfId="0" applyFont="1" applyFill="1" applyBorder="1" applyAlignment="1">
      <alignment horizontal="justify" vertical="center" wrapText="1"/>
    </xf>
    <xf numFmtId="0" fontId="68" fillId="0" borderId="11" xfId="0" applyFont="1" applyFill="1" applyBorder="1" applyAlignment="1">
      <alignment vertical="center"/>
    </xf>
    <xf numFmtId="0" fontId="68" fillId="0" borderId="11" xfId="0" applyFont="1" applyFill="1" applyBorder="1" applyAlignment="1">
      <alignment horizontal="justify" vertical="center"/>
    </xf>
    <xf numFmtId="0" fontId="68" fillId="0" borderId="11" xfId="0" applyFont="1" applyFill="1" applyBorder="1" applyAlignment="1">
      <alignment horizontal="center" vertical="center"/>
    </xf>
    <xf numFmtId="0" fontId="68"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1"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3" fillId="0" borderId="0" xfId="57" applyNumberFormat="1" applyFont="1" applyFill="1" applyBorder="1" applyAlignment="1">
      <alignment horizontal="center" vertical="center"/>
      <protection/>
    </xf>
    <xf numFmtId="0" fontId="72" fillId="33" borderId="10" xfId="58" applyNumberFormat="1" applyFont="1" applyFill="1" applyBorder="1" applyAlignment="1" applyProtection="1">
      <alignment horizontal="center" vertical="center" wrapText="1"/>
      <protection locked="0"/>
    </xf>
    <xf numFmtId="2"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0" fillId="0" borderId="0" xfId="57" applyNumberFormat="1" applyFill="1" applyAlignment="1">
      <alignment horizontal="center" vertical="center"/>
      <protection/>
    </xf>
    <xf numFmtId="0" fontId="14" fillId="0" borderId="10" xfId="58" applyNumberFormat="1" applyFont="1" applyFill="1" applyBorder="1" applyAlignment="1" applyProtection="1">
      <alignment horizontal="center" vertical="center" wrapText="1"/>
      <protection locked="0"/>
    </xf>
    <xf numFmtId="0" fontId="2" fillId="0" borderId="13" xfId="58" applyNumberFormat="1" applyFont="1" applyFill="1" applyBorder="1" applyAlignment="1">
      <alignment horizontal="center" vertical="center" wrapText="1"/>
      <protection/>
    </xf>
    <xf numFmtId="0" fontId="73" fillId="0" borderId="10" xfId="58" applyNumberFormat="1" applyFont="1" applyFill="1" applyBorder="1" applyAlignment="1">
      <alignment vertical="center" wrapText="1"/>
      <protection/>
    </xf>
    <xf numFmtId="2" fontId="2" fillId="33" borderId="11" xfId="57" applyNumberFormat="1" applyFont="1" applyFill="1" applyBorder="1" applyAlignment="1" applyProtection="1">
      <alignment horizontal="right" vertical="center"/>
      <protection locked="0"/>
    </xf>
    <xf numFmtId="172" fontId="2" fillId="0" borderId="11" xfId="57" applyNumberFormat="1" applyFont="1" applyFill="1" applyBorder="1" applyAlignment="1" applyProtection="1">
      <alignment horizontal="right" vertical="center"/>
      <protection locked="0"/>
    </xf>
    <xf numFmtId="172" fontId="2" fillId="0" borderId="10" xfId="57" applyNumberFormat="1" applyFont="1" applyFill="1" applyBorder="1" applyAlignment="1" applyProtection="1">
      <alignment horizontal="center" vertical="center" wrapText="1"/>
      <protection/>
    </xf>
    <xf numFmtId="172" fontId="2" fillId="0" borderId="10" xfId="57" applyNumberFormat="1" applyFont="1" applyFill="1" applyBorder="1" applyAlignment="1">
      <alignment horizontal="center" vertical="center" wrapText="1"/>
      <protection/>
    </xf>
    <xf numFmtId="172" fontId="2" fillId="0" borderId="11" xfId="57" applyNumberFormat="1" applyFont="1" applyFill="1" applyBorder="1" applyAlignment="1">
      <alignment horizontal="center" vertical="center" wrapText="1"/>
      <protection/>
    </xf>
    <xf numFmtId="2" fontId="2" fillId="0" borderId="16" xfId="58" applyNumberFormat="1" applyFont="1" applyFill="1" applyBorder="1" applyAlignment="1">
      <alignment horizontal="right" vertical="center"/>
      <protection/>
    </xf>
    <xf numFmtId="0" fontId="3" fillId="0" borderId="11" xfId="58" applyNumberFormat="1" applyFont="1" applyFill="1" applyBorder="1" applyAlignment="1">
      <alignment vertical="center" wrapText="1"/>
      <protection/>
    </xf>
    <xf numFmtId="172" fontId="74" fillId="0" borderId="11" xfId="57" applyNumberFormat="1" applyFont="1" applyFill="1" applyBorder="1" applyAlignment="1">
      <alignment horizontal="center" vertical="center" wrapText="1"/>
      <protection/>
    </xf>
    <xf numFmtId="172" fontId="3" fillId="0" borderId="0" xfId="57" applyNumberFormat="1" applyFont="1" applyFill="1" applyAlignment="1">
      <alignment vertical="center"/>
      <protection/>
    </xf>
    <xf numFmtId="2" fontId="6" fillId="0" borderId="11" xfId="58" applyNumberFormat="1" applyFont="1" applyFill="1" applyBorder="1" applyAlignment="1">
      <alignment vertical="center"/>
      <protection/>
    </xf>
    <xf numFmtId="0" fontId="3" fillId="0" borderId="0" xfId="57" applyNumberFormat="1" applyFont="1" applyFill="1" applyAlignment="1" applyProtection="1">
      <alignment vertical="center"/>
      <protection/>
    </xf>
    <xf numFmtId="172" fontId="75" fillId="0" borderId="17" xfId="58" applyNumberFormat="1" applyFont="1" applyFill="1" applyBorder="1" applyAlignment="1">
      <alignment horizontal="right" vertical="center"/>
      <protection/>
    </xf>
    <xf numFmtId="172" fontId="6" fillId="0" borderId="18" xfId="58" applyNumberFormat="1" applyFont="1" applyFill="1" applyBorder="1" applyAlignment="1">
      <alignment horizontal="right" vertical="center"/>
      <protection/>
    </xf>
    <xf numFmtId="0" fontId="11" fillId="0" borderId="0" xfId="58" applyNumberFormat="1" applyFill="1" applyAlignment="1">
      <alignment vertical="center"/>
      <protection/>
    </xf>
    <xf numFmtId="2" fontId="68" fillId="0" borderId="11" xfId="0" applyNumberFormat="1" applyFont="1" applyFill="1" applyBorder="1" applyAlignment="1">
      <alignment horizontal="center" vertical="center"/>
    </xf>
    <xf numFmtId="0" fontId="2" fillId="0" borderId="12"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0" xfId="57" applyNumberFormat="1" applyFont="1" applyFill="1" applyBorder="1" applyAlignment="1" applyProtection="1">
      <alignment horizontal="center" wrapText="1"/>
      <protection locked="0"/>
    </xf>
    <xf numFmtId="0" fontId="2" fillId="33" borderId="12"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pageSetUpPr fitToPage="1"/>
  </sheetPr>
  <dimension ref="A1:II252"/>
  <sheetViews>
    <sheetView showGridLines="0" view="pageBreakPreview" zoomScale="70" zoomScaleNormal="73" zoomScaleSheetLayoutView="70" zoomScalePageLayoutView="0" workbookViewId="0" topLeftCell="A35">
      <selection activeCell="M14" sqref="M14"/>
    </sheetView>
  </sheetViews>
  <sheetFormatPr defaultColWidth="9.140625" defaultRowHeight="15"/>
  <cols>
    <col min="1" max="1" width="15.421875" style="50" customWidth="1"/>
    <col min="2" max="2" width="47.8515625" style="39" customWidth="1"/>
    <col min="3" max="3" width="10.140625" style="39" hidden="1" customWidth="1"/>
    <col min="4" max="4" width="14.57421875" style="69" customWidth="1"/>
    <col min="5" max="5" width="11.28125" style="69" customWidth="1"/>
    <col min="6" max="6" width="14.421875" style="69" hidden="1" customWidth="1"/>
    <col min="7" max="7" width="14.140625" style="39" hidden="1" customWidth="1"/>
    <col min="8" max="9" width="12.140625" style="39" hidden="1" customWidth="1"/>
    <col min="10" max="10" width="9.00390625" style="39" hidden="1" customWidth="1"/>
    <col min="11" max="11" width="19.57421875" style="39" hidden="1" customWidth="1"/>
    <col min="12" max="12" width="14.28125" style="39" hidden="1" customWidth="1"/>
    <col min="13" max="13" width="19.00390625" style="50" customWidth="1"/>
    <col min="14" max="14" width="15.28125" style="86"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8515625" style="50" hidden="1" customWidth="1"/>
    <col min="55" max="55" width="43.57421875" style="50" customWidth="1"/>
    <col min="56" max="238" width="9.140625" style="39" customWidth="1"/>
    <col min="239" max="243" width="9.140625" style="40" customWidth="1"/>
    <col min="244" max="16384" width="9.140625" style="39" customWidth="1"/>
  </cols>
  <sheetData>
    <row r="1" spans="1:243" s="1" customFormat="1" ht="25.5" customHeight="1">
      <c r="A1" s="94" t="str">
        <f>B2&amp;" BoQ"</f>
        <v>Item Rate BoQ</v>
      </c>
      <c r="B1" s="94"/>
      <c r="C1" s="94"/>
      <c r="D1" s="94"/>
      <c r="E1" s="94"/>
      <c r="F1" s="94"/>
      <c r="G1" s="94"/>
      <c r="H1" s="94"/>
      <c r="I1" s="94"/>
      <c r="J1" s="94"/>
      <c r="K1" s="94"/>
      <c r="L1" s="94"/>
      <c r="O1" s="2"/>
      <c r="P1" s="2"/>
      <c r="Q1" s="3"/>
      <c r="IE1" s="3"/>
      <c r="IF1" s="3"/>
      <c r="IG1" s="3"/>
      <c r="IH1" s="3"/>
      <c r="II1" s="3"/>
    </row>
    <row r="2" spans="1:17" s="1" customFormat="1" ht="25.5" customHeight="1" hidden="1">
      <c r="A2" s="4" t="s">
        <v>3</v>
      </c>
      <c r="B2" s="4" t="s">
        <v>4</v>
      </c>
      <c r="C2" s="42" t="s">
        <v>5</v>
      </c>
      <c r="D2" s="42" t="s">
        <v>6</v>
      </c>
      <c r="E2" s="4" t="s">
        <v>7</v>
      </c>
      <c r="F2" s="65"/>
      <c r="J2" s="5"/>
      <c r="K2" s="5"/>
      <c r="L2" s="5"/>
      <c r="O2" s="2"/>
      <c r="P2" s="2"/>
      <c r="Q2" s="3"/>
    </row>
    <row r="3" spans="1:243" s="1" customFormat="1" ht="30" customHeight="1" hidden="1">
      <c r="A3" s="1" t="s">
        <v>8</v>
      </c>
      <c r="C3" s="1" t="s">
        <v>9</v>
      </c>
      <c r="D3" s="65"/>
      <c r="E3" s="65"/>
      <c r="F3" s="65"/>
      <c r="IE3" s="3"/>
      <c r="IF3" s="3"/>
      <c r="IG3" s="3"/>
      <c r="IH3" s="3"/>
      <c r="II3" s="3"/>
    </row>
    <row r="4" spans="1:243" s="6" customFormat="1" ht="30.75" customHeight="1">
      <c r="A4" s="95" t="s">
        <v>310</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7"/>
      <c r="IF4" s="7"/>
      <c r="IG4" s="7"/>
      <c r="IH4" s="7"/>
      <c r="II4" s="7"/>
    </row>
    <row r="5" spans="1:243" s="6" customFormat="1" ht="30.75" customHeight="1">
      <c r="A5" s="95" t="s">
        <v>309</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IE5" s="7"/>
      <c r="IF5" s="7"/>
      <c r="IG5" s="7"/>
      <c r="IH5" s="7"/>
      <c r="II5" s="7"/>
    </row>
    <row r="6" spans="1:243" s="6" customFormat="1" ht="30.75" customHeight="1">
      <c r="A6" s="95" t="s">
        <v>308</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IE6" s="7"/>
      <c r="IF6" s="7"/>
      <c r="IG6" s="7"/>
      <c r="IH6" s="7"/>
      <c r="II6" s="7"/>
    </row>
    <row r="7" spans="1:243" s="6" customFormat="1" ht="29.25" customHeight="1" hidden="1">
      <c r="A7" s="96" t="s">
        <v>10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7"/>
      <c r="IF7" s="7"/>
      <c r="IG7" s="7"/>
      <c r="IH7" s="7"/>
      <c r="II7" s="7"/>
    </row>
    <row r="8" spans="1:243" s="8" customFormat="1" ht="61.5" customHeight="1">
      <c r="A8" s="44" t="s">
        <v>50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9"/>
      <c r="IF8" s="9"/>
      <c r="IG8" s="9"/>
      <c r="IH8" s="9"/>
      <c r="II8" s="9"/>
    </row>
    <row r="9" spans="1:243" s="10" customFormat="1" ht="61.5" customHeight="1">
      <c r="A9" s="88" t="s">
        <v>11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1"/>
      <c r="IF9" s="11"/>
      <c r="IG9" s="11"/>
      <c r="IH9" s="11"/>
      <c r="II9" s="11"/>
    </row>
    <row r="10" spans="1:243" s="13" customFormat="1" ht="18.75" customHeight="1">
      <c r="A10" s="45" t="s">
        <v>12</v>
      </c>
      <c r="B10" s="12" t="s">
        <v>13</v>
      </c>
      <c r="C10" s="12" t="s">
        <v>13</v>
      </c>
      <c r="D10" s="45" t="s">
        <v>12</v>
      </c>
      <c r="E10" s="45" t="s">
        <v>13</v>
      </c>
      <c r="F10" s="45" t="s">
        <v>14</v>
      </c>
      <c r="G10" s="12" t="s">
        <v>14</v>
      </c>
      <c r="H10" s="12" t="s">
        <v>15</v>
      </c>
      <c r="I10" s="12" t="s">
        <v>13</v>
      </c>
      <c r="J10" s="12" t="s">
        <v>12</v>
      </c>
      <c r="K10" s="12" t="s">
        <v>16</v>
      </c>
      <c r="L10" s="12" t="s">
        <v>13</v>
      </c>
      <c r="M10" s="45" t="s">
        <v>12</v>
      </c>
      <c r="N10" s="45" t="s">
        <v>14</v>
      </c>
      <c r="O10" s="45" t="s">
        <v>14</v>
      </c>
      <c r="P10" s="45" t="s">
        <v>14</v>
      </c>
      <c r="Q10" s="45" t="s">
        <v>14</v>
      </c>
      <c r="R10" s="45" t="s">
        <v>15</v>
      </c>
      <c r="S10" s="45" t="s">
        <v>15</v>
      </c>
      <c r="T10" s="45" t="s">
        <v>14</v>
      </c>
      <c r="U10" s="45" t="s">
        <v>14</v>
      </c>
      <c r="V10" s="45" t="s">
        <v>14</v>
      </c>
      <c r="W10" s="45" t="s">
        <v>14</v>
      </c>
      <c r="X10" s="45" t="s">
        <v>15</v>
      </c>
      <c r="Y10" s="45" t="s">
        <v>15</v>
      </c>
      <c r="Z10" s="45" t="s">
        <v>14</v>
      </c>
      <c r="AA10" s="45" t="s">
        <v>14</v>
      </c>
      <c r="AB10" s="45" t="s">
        <v>14</v>
      </c>
      <c r="AC10" s="45" t="s">
        <v>14</v>
      </c>
      <c r="AD10" s="45" t="s">
        <v>15</v>
      </c>
      <c r="AE10" s="45" t="s">
        <v>15</v>
      </c>
      <c r="AF10" s="45" t="s">
        <v>14</v>
      </c>
      <c r="AG10" s="45" t="s">
        <v>14</v>
      </c>
      <c r="AH10" s="45" t="s">
        <v>14</v>
      </c>
      <c r="AI10" s="45" t="s">
        <v>14</v>
      </c>
      <c r="AJ10" s="45" t="s">
        <v>15</v>
      </c>
      <c r="AK10" s="45" t="s">
        <v>15</v>
      </c>
      <c r="AL10" s="45" t="s">
        <v>14</v>
      </c>
      <c r="AM10" s="45" t="s">
        <v>14</v>
      </c>
      <c r="AN10" s="45" t="s">
        <v>14</v>
      </c>
      <c r="AO10" s="45" t="s">
        <v>14</v>
      </c>
      <c r="AP10" s="45" t="s">
        <v>15</v>
      </c>
      <c r="AQ10" s="45" t="s">
        <v>15</v>
      </c>
      <c r="AR10" s="45" t="s">
        <v>14</v>
      </c>
      <c r="AS10" s="45" t="s">
        <v>14</v>
      </c>
      <c r="AT10" s="45" t="s">
        <v>12</v>
      </c>
      <c r="AU10" s="45" t="s">
        <v>12</v>
      </c>
      <c r="AV10" s="45" t="s">
        <v>15</v>
      </c>
      <c r="AW10" s="45" t="s">
        <v>15</v>
      </c>
      <c r="AX10" s="45" t="s">
        <v>12</v>
      </c>
      <c r="AY10" s="45" t="s">
        <v>12</v>
      </c>
      <c r="AZ10" s="45" t="s">
        <v>17</v>
      </c>
      <c r="BA10" s="45" t="s">
        <v>12</v>
      </c>
      <c r="BB10" s="45" t="s">
        <v>12</v>
      </c>
      <c r="BC10" s="45" t="s">
        <v>13</v>
      </c>
      <c r="IE10" s="14"/>
      <c r="IF10" s="14"/>
      <c r="IG10" s="14"/>
      <c r="IH10" s="14"/>
      <c r="II10" s="14"/>
    </row>
    <row r="11" spans="1:243" s="10" customFormat="1" ht="117.75" customHeight="1">
      <c r="A11" s="45" t="s">
        <v>0</v>
      </c>
      <c r="B11" s="45" t="s">
        <v>18</v>
      </c>
      <c r="C11" s="45" t="s">
        <v>1</v>
      </c>
      <c r="D11" s="45" t="s">
        <v>19</v>
      </c>
      <c r="E11" s="45" t="s">
        <v>20</v>
      </c>
      <c r="F11" s="45" t="s">
        <v>51</v>
      </c>
      <c r="G11" s="45"/>
      <c r="H11" s="45"/>
      <c r="I11" s="45" t="s">
        <v>21</v>
      </c>
      <c r="J11" s="45" t="s">
        <v>22</v>
      </c>
      <c r="K11" s="45" t="s">
        <v>23</v>
      </c>
      <c r="L11" s="45" t="s">
        <v>24</v>
      </c>
      <c r="M11" s="71" t="s">
        <v>311</v>
      </c>
      <c r="N11" s="45" t="s">
        <v>25</v>
      </c>
      <c r="O11" s="45" t="s">
        <v>26</v>
      </c>
      <c r="P11" s="45" t="s">
        <v>27</v>
      </c>
      <c r="Q11" s="45" t="s">
        <v>28</v>
      </c>
      <c r="R11" s="45"/>
      <c r="S11" s="45"/>
      <c r="T11" s="45" t="s">
        <v>29</v>
      </c>
      <c r="U11" s="45" t="s">
        <v>30</v>
      </c>
      <c r="V11" s="45" t="s">
        <v>31</v>
      </c>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72" t="s">
        <v>312</v>
      </c>
      <c r="BB11" s="72" t="s">
        <v>32</v>
      </c>
      <c r="BC11" s="72" t="s">
        <v>33</v>
      </c>
      <c r="IE11" s="11"/>
      <c r="IF11" s="11"/>
      <c r="IG11" s="11"/>
      <c r="IH11" s="11"/>
      <c r="II11" s="11"/>
    </row>
    <row r="12" spans="1:243" s="13" customFormat="1" ht="13.5">
      <c r="A12" s="46">
        <v>1</v>
      </c>
      <c r="B12" s="15">
        <v>2</v>
      </c>
      <c r="C12" s="15">
        <v>3</v>
      </c>
      <c r="D12" s="46">
        <v>4</v>
      </c>
      <c r="E12" s="46">
        <v>5</v>
      </c>
      <c r="F12" s="46">
        <v>6</v>
      </c>
      <c r="G12" s="15">
        <v>7</v>
      </c>
      <c r="H12" s="15">
        <v>8</v>
      </c>
      <c r="I12" s="15">
        <v>9</v>
      </c>
      <c r="J12" s="15">
        <v>10</v>
      </c>
      <c r="K12" s="15">
        <v>11</v>
      </c>
      <c r="L12" s="15">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54</v>
      </c>
      <c r="BC12" s="46">
        <v>55</v>
      </c>
      <c r="IE12" s="14"/>
      <c r="IF12" s="14"/>
      <c r="IG12" s="14"/>
      <c r="IH12" s="14"/>
      <c r="II12" s="14"/>
    </row>
    <row r="13" spans="1:243" s="21" customFormat="1" ht="82.5">
      <c r="A13" s="47">
        <v>1</v>
      </c>
      <c r="B13" s="51" t="s">
        <v>52</v>
      </c>
      <c r="C13" s="16"/>
      <c r="D13" s="87">
        <v>3085.6</v>
      </c>
      <c r="E13" s="58" t="s">
        <v>287</v>
      </c>
      <c r="F13" s="67"/>
      <c r="G13" s="23"/>
      <c r="H13" s="18"/>
      <c r="I13" s="17" t="s">
        <v>37</v>
      </c>
      <c r="J13" s="19">
        <f aca="true" t="shared" si="0" ref="J13:J246">IF(I13="Less(-)",-1,1)</f>
        <v>1</v>
      </c>
      <c r="K13" s="20" t="s">
        <v>47</v>
      </c>
      <c r="L13" s="20" t="s">
        <v>7</v>
      </c>
      <c r="M13" s="73"/>
      <c r="N13" s="74"/>
      <c r="O13" s="74"/>
      <c r="P13" s="75"/>
      <c r="Q13" s="74"/>
      <c r="R13" s="74"/>
      <c r="S13" s="76"/>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8">
        <f>total_amount_ba($B$2,$D$2,D13,F13,J13,K13,M13)</f>
        <v>0</v>
      </c>
      <c r="BB13" s="78">
        <f>BA13+SUM(N13:AZ13)</f>
        <v>0</v>
      </c>
      <c r="BC13" s="79" t="str">
        <f>SpellNumber(L13,BB13)</f>
        <v>INR Zero Only</v>
      </c>
      <c r="IE13" s="22">
        <v>1.01</v>
      </c>
      <c r="IF13" s="22" t="s">
        <v>38</v>
      </c>
      <c r="IG13" s="22" t="s">
        <v>35</v>
      </c>
      <c r="IH13" s="22">
        <v>123.223</v>
      </c>
      <c r="II13" s="22" t="s">
        <v>36</v>
      </c>
    </row>
    <row r="14" spans="1:243" s="21" customFormat="1" ht="54.75">
      <c r="A14" s="47">
        <v>2</v>
      </c>
      <c r="B14" s="51" t="s">
        <v>53</v>
      </c>
      <c r="C14" s="16"/>
      <c r="D14" s="87">
        <v>120</v>
      </c>
      <c r="E14" s="58" t="s">
        <v>288</v>
      </c>
      <c r="F14" s="67"/>
      <c r="G14" s="23"/>
      <c r="H14" s="23"/>
      <c r="I14" s="17" t="s">
        <v>37</v>
      </c>
      <c r="J14" s="19">
        <f t="shared" si="0"/>
        <v>1</v>
      </c>
      <c r="K14" s="20" t="s">
        <v>47</v>
      </c>
      <c r="L14" s="20" t="s">
        <v>7</v>
      </c>
      <c r="M14" s="73"/>
      <c r="N14" s="74"/>
      <c r="O14" s="74"/>
      <c r="P14" s="75"/>
      <c r="Q14" s="74"/>
      <c r="R14" s="74"/>
      <c r="S14" s="76"/>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8">
        <f aca="true" t="shared" si="1" ref="BA14:BA246">total_amount_ba($B$2,$D$2,D14,F14,J14,K14,M14)</f>
        <v>0</v>
      </c>
      <c r="BB14" s="78">
        <f aca="true" t="shared" si="2" ref="BB14:BB26">BA14+SUM(N14:AZ14)</f>
        <v>0</v>
      </c>
      <c r="BC14" s="79" t="str">
        <f aca="true" t="shared" si="3" ref="BC14:BC246">SpellNumber(L14,BB14)</f>
        <v>INR Zero Only</v>
      </c>
      <c r="IE14" s="22">
        <v>1.02</v>
      </c>
      <c r="IF14" s="22" t="s">
        <v>39</v>
      </c>
      <c r="IG14" s="22" t="s">
        <v>40</v>
      </c>
      <c r="IH14" s="22">
        <v>213</v>
      </c>
      <c r="II14" s="22" t="s">
        <v>36</v>
      </c>
    </row>
    <row r="15" spans="1:243" s="21" customFormat="1" ht="69">
      <c r="A15" s="47">
        <v>3</v>
      </c>
      <c r="B15" s="51" t="s">
        <v>54</v>
      </c>
      <c r="C15" s="16"/>
      <c r="D15" s="87">
        <v>8588.3</v>
      </c>
      <c r="E15" s="58" t="s">
        <v>288</v>
      </c>
      <c r="F15" s="67"/>
      <c r="G15" s="23"/>
      <c r="H15" s="23"/>
      <c r="I15" s="17" t="s">
        <v>37</v>
      </c>
      <c r="J15" s="19">
        <f t="shared" si="0"/>
        <v>1</v>
      </c>
      <c r="K15" s="20" t="s">
        <v>47</v>
      </c>
      <c r="L15" s="20" t="s">
        <v>7</v>
      </c>
      <c r="M15" s="73"/>
      <c r="N15" s="74"/>
      <c r="O15" s="74"/>
      <c r="P15" s="75"/>
      <c r="Q15" s="74"/>
      <c r="R15" s="74"/>
      <c r="S15" s="76"/>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8">
        <f t="shared" si="1"/>
        <v>0</v>
      </c>
      <c r="BB15" s="78">
        <f t="shared" si="2"/>
        <v>0</v>
      </c>
      <c r="BC15" s="79" t="str">
        <f t="shared" si="3"/>
        <v>INR Zero Only</v>
      </c>
      <c r="IE15" s="22">
        <v>2</v>
      </c>
      <c r="IF15" s="22" t="s">
        <v>34</v>
      </c>
      <c r="IG15" s="22" t="s">
        <v>41</v>
      </c>
      <c r="IH15" s="22">
        <v>10</v>
      </c>
      <c r="II15" s="22" t="s">
        <v>36</v>
      </c>
    </row>
    <row r="16" spans="1:243" s="21" customFormat="1" ht="96">
      <c r="A16" s="47">
        <v>4</v>
      </c>
      <c r="B16" s="51" t="s">
        <v>58</v>
      </c>
      <c r="C16" s="16"/>
      <c r="D16" s="87">
        <v>7926.9</v>
      </c>
      <c r="E16" s="58" t="s">
        <v>288</v>
      </c>
      <c r="F16" s="67"/>
      <c r="G16" s="23"/>
      <c r="H16" s="23"/>
      <c r="I16" s="17" t="s">
        <v>37</v>
      </c>
      <c r="J16" s="19">
        <f t="shared" si="0"/>
        <v>1</v>
      </c>
      <c r="K16" s="20" t="s">
        <v>47</v>
      </c>
      <c r="L16" s="20" t="s">
        <v>7</v>
      </c>
      <c r="M16" s="73"/>
      <c r="N16" s="74"/>
      <c r="O16" s="74"/>
      <c r="P16" s="75"/>
      <c r="Q16" s="74"/>
      <c r="R16" s="74"/>
      <c r="S16" s="76"/>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8">
        <f t="shared" si="1"/>
        <v>0</v>
      </c>
      <c r="BB16" s="78">
        <f t="shared" si="2"/>
        <v>0</v>
      </c>
      <c r="BC16" s="79" t="str">
        <f t="shared" si="3"/>
        <v>INR Zero Only</v>
      </c>
      <c r="IE16" s="22">
        <v>3</v>
      </c>
      <c r="IF16" s="22" t="s">
        <v>42</v>
      </c>
      <c r="IG16" s="22" t="s">
        <v>43</v>
      </c>
      <c r="IH16" s="22">
        <v>10</v>
      </c>
      <c r="II16" s="22" t="s">
        <v>36</v>
      </c>
    </row>
    <row r="17" spans="1:243" s="21" customFormat="1" ht="123.75">
      <c r="A17" s="47">
        <v>5</v>
      </c>
      <c r="B17" s="51" t="s">
        <v>59</v>
      </c>
      <c r="C17" s="16"/>
      <c r="D17" s="87">
        <v>335</v>
      </c>
      <c r="E17" s="58" t="s">
        <v>288</v>
      </c>
      <c r="F17" s="67"/>
      <c r="G17" s="23"/>
      <c r="H17" s="23"/>
      <c r="I17" s="17" t="s">
        <v>37</v>
      </c>
      <c r="J17" s="19">
        <f t="shared" si="0"/>
        <v>1</v>
      </c>
      <c r="K17" s="20" t="s">
        <v>47</v>
      </c>
      <c r="L17" s="20" t="s">
        <v>7</v>
      </c>
      <c r="M17" s="73"/>
      <c r="N17" s="74"/>
      <c r="O17" s="74"/>
      <c r="P17" s="75"/>
      <c r="Q17" s="74"/>
      <c r="R17" s="74"/>
      <c r="S17" s="76"/>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8">
        <f t="shared" si="1"/>
        <v>0</v>
      </c>
      <c r="BB17" s="78">
        <f t="shared" si="2"/>
        <v>0</v>
      </c>
      <c r="BC17" s="79" t="str">
        <f t="shared" si="3"/>
        <v>INR Zero Only</v>
      </c>
      <c r="IE17" s="22">
        <v>1.01</v>
      </c>
      <c r="IF17" s="22" t="s">
        <v>38</v>
      </c>
      <c r="IG17" s="22" t="s">
        <v>35</v>
      </c>
      <c r="IH17" s="22">
        <v>123.223</v>
      </c>
      <c r="II17" s="22" t="s">
        <v>36</v>
      </c>
    </row>
    <row r="18" spans="1:243" s="21" customFormat="1" ht="82.5">
      <c r="A18" s="47">
        <v>6</v>
      </c>
      <c r="B18" s="51" t="s">
        <v>55</v>
      </c>
      <c r="C18" s="16"/>
      <c r="D18" s="87">
        <v>7817.2</v>
      </c>
      <c r="E18" s="58" t="s">
        <v>288</v>
      </c>
      <c r="F18" s="67"/>
      <c r="G18" s="23"/>
      <c r="H18" s="23"/>
      <c r="I18" s="17" t="s">
        <v>37</v>
      </c>
      <c r="J18" s="19">
        <f t="shared" si="0"/>
        <v>1</v>
      </c>
      <c r="K18" s="20" t="s">
        <v>47</v>
      </c>
      <c r="L18" s="20" t="s">
        <v>7</v>
      </c>
      <c r="M18" s="73"/>
      <c r="N18" s="74"/>
      <c r="O18" s="74"/>
      <c r="P18" s="75"/>
      <c r="Q18" s="74"/>
      <c r="R18" s="74"/>
      <c r="S18" s="76"/>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80"/>
      <c r="AV18" s="77"/>
      <c r="AW18" s="77"/>
      <c r="AX18" s="77"/>
      <c r="AY18" s="77"/>
      <c r="AZ18" s="77"/>
      <c r="BA18" s="78">
        <f t="shared" si="1"/>
        <v>0</v>
      </c>
      <c r="BB18" s="78">
        <f t="shared" si="2"/>
        <v>0</v>
      </c>
      <c r="BC18" s="79" t="str">
        <f t="shared" si="3"/>
        <v>INR Zero Only</v>
      </c>
      <c r="IE18" s="22">
        <v>1.02</v>
      </c>
      <c r="IF18" s="22" t="s">
        <v>39</v>
      </c>
      <c r="IG18" s="22" t="s">
        <v>40</v>
      </c>
      <c r="IH18" s="22">
        <v>213</v>
      </c>
      <c r="II18" s="22" t="s">
        <v>36</v>
      </c>
    </row>
    <row r="19" spans="1:243" s="21" customFormat="1" ht="41.25">
      <c r="A19" s="47">
        <v>7</v>
      </c>
      <c r="B19" s="51" t="s">
        <v>56</v>
      </c>
      <c r="C19" s="16"/>
      <c r="D19" s="87">
        <v>6933.9</v>
      </c>
      <c r="E19" s="58" t="s">
        <v>288</v>
      </c>
      <c r="F19" s="67"/>
      <c r="G19" s="23"/>
      <c r="H19" s="23"/>
      <c r="I19" s="17" t="s">
        <v>37</v>
      </c>
      <c r="J19" s="19">
        <f>IF(I19="Less(-)",-1,1)</f>
        <v>1</v>
      </c>
      <c r="K19" s="20" t="s">
        <v>47</v>
      </c>
      <c r="L19" s="20" t="s">
        <v>7</v>
      </c>
      <c r="M19" s="73"/>
      <c r="N19" s="74"/>
      <c r="O19" s="74"/>
      <c r="P19" s="75"/>
      <c r="Q19" s="74"/>
      <c r="R19" s="74"/>
      <c r="S19" s="76"/>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8">
        <f>total_amount_ba($B$2,$D$2,D19,F19,J19,K19,M19)</f>
        <v>0</v>
      </c>
      <c r="BB19" s="78">
        <f>BA19+SUM(N19:AZ19)</f>
        <v>0</v>
      </c>
      <c r="BC19" s="79" t="str">
        <f>SpellNumber(L19,BB19)</f>
        <v>INR Zero Only</v>
      </c>
      <c r="IE19" s="22"/>
      <c r="IF19" s="22"/>
      <c r="IG19" s="22"/>
      <c r="IH19" s="22"/>
      <c r="II19" s="22"/>
    </row>
    <row r="20" spans="1:243" s="21" customFormat="1" ht="69">
      <c r="A20" s="47">
        <v>8</v>
      </c>
      <c r="B20" s="51" t="s">
        <v>57</v>
      </c>
      <c r="C20" s="16"/>
      <c r="D20" s="87">
        <v>466.8</v>
      </c>
      <c r="E20" s="58" t="s">
        <v>288</v>
      </c>
      <c r="F20" s="67"/>
      <c r="G20" s="23"/>
      <c r="H20" s="23"/>
      <c r="I20" s="17" t="s">
        <v>37</v>
      </c>
      <c r="J20" s="19">
        <f>IF(I20="Less(-)",-1,1)</f>
        <v>1</v>
      </c>
      <c r="K20" s="20" t="s">
        <v>47</v>
      </c>
      <c r="L20" s="20" t="s">
        <v>7</v>
      </c>
      <c r="M20" s="73"/>
      <c r="N20" s="74"/>
      <c r="O20" s="74"/>
      <c r="P20" s="75"/>
      <c r="Q20" s="74"/>
      <c r="R20" s="74"/>
      <c r="S20" s="76"/>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8">
        <f>total_amount_ba($B$2,$D$2,D20,F20,J20,K20,M20)</f>
        <v>0</v>
      </c>
      <c r="BB20" s="78">
        <f>BA20+SUM(N20:AZ20)</f>
        <v>0</v>
      </c>
      <c r="BC20" s="79" t="str">
        <f>SpellNumber(L20,BB20)</f>
        <v>INR Zero Only</v>
      </c>
      <c r="IE20" s="22"/>
      <c r="IF20" s="22"/>
      <c r="IG20" s="22"/>
      <c r="IH20" s="22"/>
      <c r="II20" s="22"/>
    </row>
    <row r="21" spans="1:243" s="21" customFormat="1" ht="151.5">
      <c r="A21" s="47">
        <v>9</v>
      </c>
      <c r="B21" s="52" t="s">
        <v>60</v>
      </c>
      <c r="C21" s="16"/>
      <c r="D21" s="87">
        <v>1220.4</v>
      </c>
      <c r="E21" s="58" t="s">
        <v>287</v>
      </c>
      <c r="F21" s="67"/>
      <c r="G21" s="23"/>
      <c r="H21" s="23"/>
      <c r="I21" s="17" t="s">
        <v>37</v>
      </c>
      <c r="J21" s="19">
        <f>IF(I21="Less(-)",-1,1)</f>
        <v>1</v>
      </c>
      <c r="K21" s="20" t="s">
        <v>47</v>
      </c>
      <c r="L21" s="20" t="s">
        <v>7</v>
      </c>
      <c r="M21" s="73"/>
      <c r="N21" s="74"/>
      <c r="O21" s="74"/>
      <c r="P21" s="75"/>
      <c r="Q21" s="74"/>
      <c r="R21" s="74"/>
      <c r="S21" s="76"/>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8">
        <f>total_amount_ba($B$2,$D$2,D21,F21,J21,K21,M21)</f>
        <v>0</v>
      </c>
      <c r="BB21" s="78">
        <f>BA21+SUM(N21:AZ21)</f>
        <v>0</v>
      </c>
      <c r="BC21" s="79" t="str">
        <f>SpellNumber(L21,BB21)</f>
        <v>INR Zero Only</v>
      </c>
      <c r="IE21" s="22"/>
      <c r="IF21" s="22"/>
      <c r="IG21" s="22"/>
      <c r="IH21" s="22"/>
      <c r="II21" s="22"/>
    </row>
    <row r="22" spans="1:243" s="21" customFormat="1" ht="179.25">
      <c r="A22" s="47">
        <v>10</v>
      </c>
      <c r="B22" s="52" t="s">
        <v>61</v>
      </c>
      <c r="C22" s="16"/>
      <c r="D22" s="87">
        <v>4994.5</v>
      </c>
      <c r="E22" s="58" t="s">
        <v>287</v>
      </c>
      <c r="F22" s="67"/>
      <c r="G22" s="23"/>
      <c r="H22" s="23"/>
      <c r="I22" s="17" t="s">
        <v>37</v>
      </c>
      <c r="J22" s="19">
        <f>IF(I22="Less(-)",-1,1)</f>
        <v>1</v>
      </c>
      <c r="K22" s="20" t="s">
        <v>47</v>
      </c>
      <c r="L22" s="20" t="s">
        <v>7</v>
      </c>
      <c r="M22" s="73"/>
      <c r="N22" s="74"/>
      <c r="O22" s="74"/>
      <c r="P22" s="75"/>
      <c r="Q22" s="74"/>
      <c r="R22" s="74"/>
      <c r="S22" s="76"/>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8">
        <f>total_amount_ba($B$2,$D$2,D22,F22,J22,K22,M22)</f>
        <v>0</v>
      </c>
      <c r="BB22" s="78">
        <f>BA22+SUM(N22:AZ22)</f>
        <v>0</v>
      </c>
      <c r="BC22" s="79" t="str">
        <f>SpellNumber(L22,BB22)</f>
        <v>INR Zero Only</v>
      </c>
      <c r="IE22" s="22"/>
      <c r="IF22" s="22"/>
      <c r="IG22" s="22"/>
      <c r="IH22" s="22"/>
      <c r="II22" s="22"/>
    </row>
    <row r="23" spans="1:243" s="21" customFormat="1" ht="138">
      <c r="A23" s="47">
        <v>11</v>
      </c>
      <c r="B23" s="52" t="s">
        <v>62</v>
      </c>
      <c r="C23" s="16"/>
      <c r="D23" s="87">
        <v>4161.3</v>
      </c>
      <c r="E23" s="58" t="s">
        <v>287</v>
      </c>
      <c r="F23" s="67"/>
      <c r="G23" s="23"/>
      <c r="H23" s="23"/>
      <c r="I23" s="17" t="s">
        <v>37</v>
      </c>
      <c r="J23" s="19">
        <f>IF(I23="Less(-)",-1,1)</f>
        <v>1</v>
      </c>
      <c r="K23" s="20" t="s">
        <v>47</v>
      </c>
      <c r="L23" s="20" t="s">
        <v>7</v>
      </c>
      <c r="M23" s="73"/>
      <c r="N23" s="74"/>
      <c r="O23" s="74"/>
      <c r="P23" s="75"/>
      <c r="Q23" s="74"/>
      <c r="R23" s="74"/>
      <c r="S23" s="76"/>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8">
        <f>total_amount_ba($B$2,$D$2,D23,F23,J23,K23,M23)</f>
        <v>0</v>
      </c>
      <c r="BB23" s="78">
        <f>BA23+SUM(N23:AZ23)</f>
        <v>0</v>
      </c>
      <c r="BC23" s="79" t="str">
        <f>SpellNumber(L23,BB23)</f>
        <v>INR Zero Only</v>
      </c>
      <c r="IE23" s="22"/>
      <c r="IF23" s="22"/>
      <c r="IG23" s="22"/>
      <c r="IH23" s="22"/>
      <c r="II23" s="22"/>
    </row>
    <row r="24" spans="1:243" s="21" customFormat="1" ht="165">
      <c r="A24" s="47">
        <v>12</v>
      </c>
      <c r="B24" s="52" t="s">
        <v>63</v>
      </c>
      <c r="C24" s="16"/>
      <c r="D24" s="87">
        <v>7743.9</v>
      </c>
      <c r="E24" s="58" t="s">
        <v>287</v>
      </c>
      <c r="F24" s="67"/>
      <c r="G24" s="23"/>
      <c r="H24" s="23"/>
      <c r="I24" s="17" t="s">
        <v>37</v>
      </c>
      <c r="J24" s="19">
        <f t="shared" si="0"/>
        <v>1</v>
      </c>
      <c r="K24" s="20" t="s">
        <v>47</v>
      </c>
      <c r="L24" s="20" t="s">
        <v>7</v>
      </c>
      <c r="M24" s="73"/>
      <c r="N24" s="74"/>
      <c r="O24" s="74"/>
      <c r="P24" s="75"/>
      <c r="Q24" s="74"/>
      <c r="R24" s="74"/>
      <c r="S24" s="76"/>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8">
        <f t="shared" si="1"/>
        <v>0</v>
      </c>
      <c r="BB24" s="78">
        <f t="shared" si="2"/>
        <v>0</v>
      </c>
      <c r="BC24" s="79" t="str">
        <f t="shared" si="3"/>
        <v>INR Zero Only</v>
      </c>
      <c r="IE24" s="22">
        <v>2</v>
      </c>
      <c r="IF24" s="22" t="s">
        <v>34</v>
      </c>
      <c r="IG24" s="22" t="s">
        <v>41</v>
      </c>
      <c r="IH24" s="22">
        <v>10</v>
      </c>
      <c r="II24" s="22" t="s">
        <v>36</v>
      </c>
    </row>
    <row r="25" spans="1:243" s="21" customFormat="1" ht="165">
      <c r="A25" s="47">
        <v>13</v>
      </c>
      <c r="B25" s="52" t="s">
        <v>64</v>
      </c>
      <c r="C25" s="16"/>
      <c r="D25" s="87">
        <v>9856.3</v>
      </c>
      <c r="E25" s="58" t="s">
        <v>287</v>
      </c>
      <c r="F25" s="67"/>
      <c r="G25" s="23"/>
      <c r="H25" s="23"/>
      <c r="I25" s="17" t="s">
        <v>37</v>
      </c>
      <c r="J25" s="19">
        <f t="shared" si="0"/>
        <v>1</v>
      </c>
      <c r="K25" s="20" t="s">
        <v>47</v>
      </c>
      <c r="L25" s="20" t="s">
        <v>7</v>
      </c>
      <c r="M25" s="73"/>
      <c r="N25" s="74"/>
      <c r="O25" s="74"/>
      <c r="P25" s="75"/>
      <c r="Q25" s="74"/>
      <c r="R25" s="74"/>
      <c r="S25" s="76"/>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8">
        <f t="shared" si="1"/>
        <v>0</v>
      </c>
      <c r="BB25" s="78">
        <f t="shared" si="2"/>
        <v>0</v>
      </c>
      <c r="BC25" s="79" t="str">
        <f t="shared" si="3"/>
        <v>INR Zero Only</v>
      </c>
      <c r="IE25" s="22">
        <v>3</v>
      </c>
      <c r="IF25" s="22" t="s">
        <v>42</v>
      </c>
      <c r="IG25" s="22" t="s">
        <v>43</v>
      </c>
      <c r="IH25" s="22">
        <v>10</v>
      </c>
      <c r="II25" s="22" t="s">
        <v>36</v>
      </c>
    </row>
    <row r="26" spans="1:243" s="21" customFormat="1" ht="138">
      <c r="A26" s="47">
        <v>14</v>
      </c>
      <c r="B26" s="52" t="s">
        <v>65</v>
      </c>
      <c r="C26" s="16"/>
      <c r="D26" s="87">
        <v>204.2</v>
      </c>
      <c r="E26" s="58" t="s">
        <v>287</v>
      </c>
      <c r="F26" s="67"/>
      <c r="G26" s="23"/>
      <c r="H26" s="23"/>
      <c r="I26" s="17" t="s">
        <v>37</v>
      </c>
      <c r="J26" s="19">
        <f t="shared" si="0"/>
        <v>1</v>
      </c>
      <c r="K26" s="20" t="s">
        <v>47</v>
      </c>
      <c r="L26" s="20" t="s">
        <v>7</v>
      </c>
      <c r="M26" s="73"/>
      <c r="N26" s="74"/>
      <c r="O26" s="74"/>
      <c r="P26" s="75"/>
      <c r="Q26" s="74"/>
      <c r="R26" s="74"/>
      <c r="S26" s="76"/>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8">
        <f t="shared" si="1"/>
        <v>0</v>
      </c>
      <c r="BB26" s="78">
        <f t="shared" si="2"/>
        <v>0</v>
      </c>
      <c r="BC26" s="79" t="str">
        <f t="shared" si="3"/>
        <v>INR Zero Only</v>
      </c>
      <c r="IE26" s="22">
        <v>1.01</v>
      </c>
      <c r="IF26" s="22" t="s">
        <v>38</v>
      </c>
      <c r="IG26" s="22" t="s">
        <v>35</v>
      </c>
      <c r="IH26" s="22">
        <v>123.223</v>
      </c>
      <c r="II26" s="22" t="s">
        <v>36</v>
      </c>
    </row>
    <row r="27" spans="1:243" s="21" customFormat="1" ht="151.5">
      <c r="A27" s="47">
        <v>15</v>
      </c>
      <c r="B27" s="52" t="s">
        <v>66</v>
      </c>
      <c r="C27" s="16"/>
      <c r="D27" s="87">
        <v>677.5</v>
      </c>
      <c r="E27" s="58" t="s">
        <v>287</v>
      </c>
      <c r="F27" s="43"/>
      <c r="G27" s="23"/>
      <c r="H27" s="23"/>
      <c r="I27" s="17" t="s">
        <v>37</v>
      </c>
      <c r="J27" s="19">
        <f t="shared" si="0"/>
        <v>1</v>
      </c>
      <c r="K27" s="20" t="s">
        <v>47</v>
      </c>
      <c r="L27" s="20" t="s">
        <v>7</v>
      </c>
      <c r="M27" s="73"/>
      <c r="N27" s="74"/>
      <c r="O27" s="74"/>
      <c r="P27" s="75"/>
      <c r="Q27" s="74"/>
      <c r="R27" s="74"/>
      <c r="S27" s="76"/>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8">
        <f t="shared" si="1"/>
        <v>0</v>
      </c>
      <c r="BB27" s="78">
        <f aca="true" t="shared" si="4" ref="BB27:BB90">BA27+SUM(N27:AZ27)</f>
        <v>0</v>
      </c>
      <c r="BC27" s="79" t="str">
        <f t="shared" si="3"/>
        <v>INR Zero Only</v>
      </c>
      <c r="IE27" s="22"/>
      <c r="IF27" s="22"/>
      <c r="IG27" s="22"/>
      <c r="IH27" s="22"/>
      <c r="II27" s="22"/>
    </row>
    <row r="28" spans="1:243" s="21" customFormat="1" ht="138">
      <c r="A28" s="47">
        <v>16</v>
      </c>
      <c r="B28" s="52" t="s">
        <v>67</v>
      </c>
      <c r="C28" s="16"/>
      <c r="D28" s="87">
        <v>3877.5</v>
      </c>
      <c r="E28" s="58" t="s">
        <v>289</v>
      </c>
      <c r="F28" s="43"/>
      <c r="G28" s="23"/>
      <c r="H28" s="23"/>
      <c r="I28" s="17" t="s">
        <v>37</v>
      </c>
      <c r="J28" s="19">
        <f t="shared" si="0"/>
        <v>1</v>
      </c>
      <c r="K28" s="20" t="s">
        <v>47</v>
      </c>
      <c r="L28" s="20" t="s">
        <v>7</v>
      </c>
      <c r="M28" s="73"/>
      <c r="N28" s="74"/>
      <c r="O28" s="74"/>
      <c r="P28" s="75"/>
      <c r="Q28" s="74"/>
      <c r="R28" s="74"/>
      <c r="S28" s="76"/>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8">
        <f t="shared" si="1"/>
        <v>0</v>
      </c>
      <c r="BB28" s="78">
        <f t="shared" si="4"/>
        <v>0</v>
      </c>
      <c r="BC28" s="79" t="str">
        <f t="shared" si="3"/>
        <v>INR Zero Only</v>
      </c>
      <c r="IE28" s="22"/>
      <c r="IF28" s="22"/>
      <c r="IG28" s="22"/>
      <c r="IH28" s="22"/>
      <c r="II28" s="22"/>
    </row>
    <row r="29" spans="1:243" s="21" customFormat="1" ht="289.5">
      <c r="A29" s="47">
        <v>17</v>
      </c>
      <c r="B29" s="52" t="s">
        <v>68</v>
      </c>
      <c r="C29" s="16"/>
      <c r="D29" s="87">
        <v>1200.3</v>
      </c>
      <c r="E29" s="58" t="s">
        <v>288</v>
      </c>
      <c r="F29" s="43"/>
      <c r="G29" s="23"/>
      <c r="H29" s="23"/>
      <c r="I29" s="17" t="s">
        <v>37</v>
      </c>
      <c r="J29" s="19">
        <f t="shared" si="0"/>
        <v>1</v>
      </c>
      <c r="K29" s="20" t="s">
        <v>47</v>
      </c>
      <c r="L29" s="20" t="s">
        <v>7</v>
      </c>
      <c r="M29" s="73"/>
      <c r="N29" s="74"/>
      <c r="O29" s="74"/>
      <c r="P29" s="75"/>
      <c r="Q29" s="74"/>
      <c r="R29" s="74"/>
      <c r="S29" s="76"/>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8">
        <f t="shared" si="1"/>
        <v>0</v>
      </c>
      <c r="BB29" s="78">
        <f t="shared" si="4"/>
        <v>0</v>
      </c>
      <c r="BC29" s="79" t="str">
        <f t="shared" si="3"/>
        <v>INR Zero Only</v>
      </c>
      <c r="IE29" s="22"/>
      <c r="IF29" s="22"/>
      <c r="IG29" s="22"/>
      <c r="IH29" s="22"/>
      <c r="II29" s="22"/>
    </row>
    <row r="30" spans="1:243" s="21" customFormat="1" ht="261.75">
      <c r="A30" s="47">
        <v>18</v>
      </c>
      <c r="B30" s="52" t="s">
        <v>69</v>
      </c>
      <c r="C30" s="16"/>
      <c r="D30" s="87">
        <v>4083.4</v>
      </c>
      <c r="E30" s="58" t="s">
        <v>288</v>
      </c>
      <c r="F30" s="43"/>
      <c r="G30" s="23"/>
      <c r="H30" s="23"/>
      <c r="I30" s="17" t="s">
        <v>37</v>
      </c>
      <c r="J30" s="19">
        <f t="shared" si="0"/>
        <v>1</v>
      </c>
      <c r="K30" s="20" t="s">
        <v>47</v>
      </c>
      <c r="L30" s="20" t="s">
        <v>7</v>
      </c>
      <c r="M30" s="73"/>
      <c r="N30" s="74"/>
      <c r="O30" s="74"/>
      <c r="P30" s="75"/>
      <c r="Q30" s="74"/>
      <c r="R30" s="74"/>
      <c r="S30" s="76"/>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8">
        <f t="shared" si="1"/>
        <v>0</v>
      </c>
      <c r="BB30" s="78">
        <f t="shared" si="4"/>
        <v>0</v>
      </c>
      <c r="BC30" s="79" t="str">
        <f t="shared" si="3"/>
        <v>INR Zero Only</v>
      </c>
      <c r="IE30" s="22"/>
      <c r="IF30" s="22"/>
      <c r="IG30" s="22"/>
      <c r="IH30" s="22"/>
      <c r="II30" s="22"/>
    </row>
    <row r="31" spans="1:243" s="21" customFormat="1" ht="289.5">
      <c r="A31" s="47">
        <v>19</v>
      </c>
      <c r="B31" s="52" t="s">
        <v>70</v>
      </c>
      <c r="C31" s="16"/>
      <c r="D31" s="87">
        <v>25.5</v>
      </c>
      <c r="E31" s="58" t="s">
        <v>290</v>
      </c>
      <c r="F31" s="43"/>
      <c r="G31" s="23"/>
      <c r="H31" s="23"/>
      <c r="I31" s="17" t="s">
        <v>37</v>
      </c>
      <c r="J31" s="19">
        <f t="shared" si="0"/>
        <v>1</v>
      </c>
      <c r="K31" s="20" t="s">
        <v>47</v>
      </c>
      <c r="L31" s="20" t="s">
        <v>7</v>
      </c>
      <c r="M31" s="73"/>
      <c r="N31" s="74"/>
      <c r="O31" s="74"/>
      <c r="P31" s="75"/>
      <c r="Q31" s="74"/>
      <c r="R31" s="74"/>
      <c r="S31" s="76"/>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8">
        <f t="shared" si="1"/>
        <v>0</v>
      </c>
      <c r="BB31" s="78">
        <f t="shared" si="4"/>
        <v>0</v>
      </c>
      <c r="BC31" s="79" t="str">
        <f t="shared" si="3"/>
        <v>INR Zero Only</v>
      </c>
      <c r="IE31" s="22"/>
      <c r="IF31" s="22"/>
      <c r="IG31" s="22"/>
      <c r="IH31" s="22"/>
      <c r="II31" s="22"/>
    </row>
    <row r="32" spans="1:243" s="21" customFormat="1" ht="261.75">
      <c r="A32" s="47">
        <v>20</v>
      </c>
      <c r="B32" s="52" t="s">
        <v>71</v>
      </c>
      <c r="C32" s="16"/>
      <c r="D32" s="87">
        <v>80.5</v>
      </c>
      <c r="E32" s="58" t="s">
        <v>288</v>
      </c>
      <c r="F32" s="43"/>
      <c r="G32" s="23"/>
      <c r="H32" s="23"/>
      <c r="I32" s="17" t="s">
        <v>37</v>
      </c>
      <c r="J32" s="19">
        <f t="shared" si="0"/>
        <v>1</v>
      </c>
      <c r="K32" s="20" t="s">
        <v>47</v>
      </c>
      <c r="L32" s="20" t="s">
        <v>7</v>
      </c>
      <c r="M32" s="73"/>
      <c r="N32" s="74"/>
      <c r="O32" s="74"/>
      <c r="P32" s="75"/>
      <c r="Q32" s="74"/>
      <c r="R32" s="74"/>
      <c r="S32" s="76"/>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8">
        <f t="shared" si="1"/>
        <v>0</v>
      </c>
      <c r="BB32" s="78">
        <f t="shared" si="4"/>
        <v>0</v>
      </c>
      <c r="BC32" s="79" t="str">
        <f t="shared" si="3"/>
        <v>INR Zero Only</v>
      </c>
      <c r="IE32" s="22"/>
      <c r="IF32" s="22"/>
      <c r="IG32" s="22"/>
      <c r="IH32" s="22"/>
      <c r="II32" s="22"/>
    </row>
    <row r="33" spans="1:243" s="21" customFormat="1" ht="123.75">
      <c r="A33" s="47">
        <v>21</v>
      </c>
      <c r="B33" s="52" t="s">
        <v>72</v>
      </c>
      <c r="C33" s="16"/>
      <c r="D33" s="87">
        <v>53.8</v>
      </c>
      <c r="E33" s="58" t="s">
        <v>288</v>
      </c>
      <c r="F33" s="43"/>
      <c r="G33" s="23"/>
      <c r="H33" s="23"/>
      <c r="I33" s="17" t="s">
        <v>37</v>
      </c>
      <c r="J33" s="19">
        <f t="shared" si="0"/>
        <v>1</v>
      </c>
      <c r="K33" s="20" t="s">
        <v>47</v>
      </c>
      <c r="L33" s="20" t="s">
        <v>7</v>
      </c>
      <c r="M33" s="73"/>
      <c r="N33" s="74"/>
      <c r="O33" s="74"/>
      <c r="P33" s="75"/>
      <c r="Q33" s="74"/>
      <c r="R33" s="74"/>
      <c r="S33" s="76"/>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8">
        <f t="shared" si="1"/>
        <v>0</v>
      </c>
      <c r="BB33" s="78">
        <f t="shared" si="4"/>
        <v>0</v>
      </c>
      <c r="BC33" s="79" t="str">
        <f t="shared" si="3"/>
        <v>INR Zero Only</v>
      </c>
      <c r="IE33" s="22"/>
      <c r="IF33" s="22"/>
      <c r="IG33" s="22"/>
      <c r="IH33" s="22"/>
      <c r="II33" s="22"/>
    </row>
    <row r="34" spans="1:243" s="21" customFormat="1" ht="69">
      <c r="A34" s="47">
        <v>22</v>
      </c>
      <c r="B34" s="52" t="s">
        <v>73</v>
      </c>
      <c r="C34" s="16"/>
      <c r="D34" s="87">
        <v>862863.2</v>
      </c>
      <c r="E34" s="58" t="s">
        <v>291</v>
      </c>
      <c r="F34" s="43"/>
      <c r="G34" s="23"/>
      <c r="H34" s="23"/>
      <c r="I34" s="17" t="s">
        <v>37</v>
      </c>
      <c r="J34" s="19">
        <f t="shared" si="0"/>
        <v>1</v>
      </c>
      <c r="K34" s="20" t="s">
        <v>47</v>
      </c>
      <c r="L34" s="20" t="s">
        <v>7</v>
      </c>
      <c r="M34" s="73"/>
      <c r="N34" s="74"/>
      <c r="O34" s="74"/>
      <c r="P34" s="75"/>
      <c r="Q34" s="74"/>
      <c r="R34" s="74"/>
      <c r="S34" s="76"/>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8">
        <f t="shared" si="1"/>
        <v>0</v>
      </c>
      <c r="BB34" s="78">
        <f t="shared" si="4"/>
        <v>0</v>
      </c>
      <c r="BC34" s="79" t="str">
        <f t="shared" si="3"/>
        <v>INR Zero Only</v>
      </c>
      <c r="IE34" s="22"/>
      <c r="IF34" s="22"/>
      <c r="IG34" s="22"/>
      <c r="IH34" s="22"/>
      <c r="II34" s="22"/>
    </row>
    <row r="35" spans="1:243" s="21" customFormat="1" ht="151.5">
      <c r="A35" s="47">
        <v>23</v>
      </c>
      <c r="B35" s="52" t="s">
        <v>74</v>
      </c>
      <c r="C35" s="16"/>
      <c r="D35" s="87">
        <v>301.1</v>
      </c>
      <c r="E35" s="58" t="s">
        <v>288</v>
      </c>
      <c r="F35" s="43"/>
      <c r="G35" s="23"/>
      <c r="H35" s="23"/>
      <c r="I35" s="17" t="s">
        <v>37</v>
      </c>
      <c r="J35" s="19">
        <f t="shared" si="0"/>
        <v>1</v>
      </c>
      <c r="K35" s="20" t="s">
        <v>47</v>
      </c>
      <c r="L35" s="20" t="s">
        <v>7</v>
      </c>
      <c r="M35" s="73"/>
      <c r="N35" s="74"/>
      <c r="O35" s="74"/>
      <c r="P35" s="75"/>
      <c r="Q35" s="74"/>
      <c r="R35" s="74"/>
      <c r="S35" s="76"/>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8">
        <f t="shared" si="1"/>
        <v>0</v>
      </c>
      <c r="BB35" s="78">
        <f t="shared" si="4"/>
        <v>0</v>
      </c>
      <c r="BC35" s="79" t="str">
        <f t="shared" si="3"/>
        <v>INR Zero Only</v>
      </c>
      <c r="IE35" s="22"/>
      <c r="IF35" s="22"/>
      <c r="IG35" s="22"/>
      <c r="IH35" s="22"/>
      <c r="II35" s="22"/>
    </row>
    <row r="36" spans="1:243" s="21" customFormat="1" ht="123.75">
      <c r="A36" s="47">
        <v>24</v>
      </c>
      <c r="B36" s="52" t="s">
        <v>75</v>
      </c>
      <c r="C36" s="16"/>
      <c r="D36" s="87">
        <v>101.2</v>
      </c>
      <c r="E36" s="58" t="s">
        <v>288</v>
      </c>
      <c r="F36" s="43"/>
      <c r="G36" s="23"/>
      <c r="H36" s="23"/>
      <c r="I36" s="17" t="s">
        <v>37</v>
      </c>
      <c r="J36" s="19">
        <f t="shared" si="0"/>
        <v>1</v>
      </c>
      <c r="K36" s="20" t="s">
        <v>47</v>
      </c>
      <c r="L36" s="20" t="s">
        <v>7</v>
      </c>
      <c r="M36" s="73"/>
      <c r="N36" s="74"/>
      <c r="O36" s="74"/>
      <c r="P36" s="75"/>
      <c r="Q36" s="74"/>
      <c r="R36" s="74"/>
      <c r="S36" s="76"/>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8">
        <f t="shared" si="1"/>
        <v>0</v>
      </c>
      <c r="BB36" s="78">
        <f t="shared" si="4"/>
        <v>0</v>
      </c>
      <c r="BC36" s="79" t="str">
        <f t="shared" si="3"/>
        <v>INR Zero Only</v>
      </c>
      <c r="IE36" s="22"/>
      <c r="IF36" s="22"/>
      <c r="IG36" s="22"/>
      <c r="IH36" s="22"/>
      <c r="II36" s="22"/>
    </row>
    <row r="37" spans="1:243" s="21" customFormat="1" ht="220.5">
      <c r="A37" s="47">
        <v>25</v>
      </c>
      <c r="B37" s="52" t="s">
        <v>76</v>
      </c>
      <c r="C37" s="16"/>
      <c r="D37" s="87">
        <v>106.4</v>
      </c>
      <c r="E37" s="58" t="s">
        <v>289</v>
      </c>
      <c r="F37" s="43"/>
      <c r="G37" s="23"/>
      <c r="H37" s="23"/>
      <c r="I37" s="17" t="s">
        <v>37</v>
      </c>
      <c r="J37" s="19">
        <f t="shared" si="0"/>
        <v>1</v>
      </c>
      <c r="K37" s="20" t="s">
        <v>47</v>
      </c>
      <c r="L37" s="20" t="s">
        <v>7</v>
      </c>
      <c r="M37" s="73"/>
      <c r="N37" s="74"/>
      <c r="O37" s="74"/>
      <c r="P37" s="75"/>
      <c r="Q37" s="74"/>
      <c r="R37" s="74"/>
      <c r="S37" s="76"/>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8">
        <f t="shared" si="1"/>
        <v>0</v>
      </c>
      <c r="BB37" s="78">
        <f t="shared" si="4"/>
        <v>0</v>
      </c>
      <c r="BC37" s="79" t="str">
        <f t="shared" si="3"/>
        <v>INR Zero Only</v>
      </c>
      <c r="IE37" s="22"/>
      <c r="IF37" s="22"/>
      <c r="IG37" s="22"/>
      <c r="IH37" s="22"/>
      <c r="II37" s="22"/>
    </row>
    <row r="38" spans="1:243" s="21" customFormat="1" ht="345">
      <c r="A38" s="47">
        <v>26</v>
      </c>
      <c r="B38" s="52" t="s">
        <v>77</v>
      </c>
      <c r="C38" s="16"/>
      <c r="D38" s="87">
        <v>35.5</v>
      </c>
      <c r="E38" s="58" t="s">
        <v>287</v>
      </c>
      <c r="F38" s="43"/>
      <c r="G38" s="23"/>
      <c r="H38" s="23"/>
      <c r="I38" s="17" t="s">
        <v>37</v>
      </c>
      <c r="J38" s="19">
        <f t="shared" si="0"/>
        <v>1</v>
      </c>
      <c r="K38" s="20" t="s">
        <v>47</v>
      </c>
      <c r="L38" s="20" t="s">
        <v>7</v>
      </c>
      <c r="M38" s="73"/>
      <c r="N38" s="74"/>
      <c r="O38" s="74"/>
      <c r="P38" s="75"/>
      <c r="Q38" s="74"/>
      <c r="R38" s="74"/>
      <c r="S38" s="76"/>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8">
        <f t="shared" si="1"/>
        <v>0</v>
      </c>
      <c r="BB38" s="78">
        <f t="shared" si="4"/>
        <v>0</v>
      </c>
      <c r="BC38" s="79" t="str">
        <f t="shared" si="3"/>
        <v>INR Zero Only</v>
      </c>
      <c r="IE38" s="22"/>
      <c r="IF38" s="22"/>
      <c r="IG38" s="22"/>
      <c r="IH38" s="22"/>
      <c r="II38" s="22"/>
    </row>
    <row r="39" spans="1:243" s="21" customFormat="1" ht="409.5">
      <c r="A39" s="47">
        <v>27</v>
      </c>
      <c r="B39" s="52" t="s">
        <v>78</v>
      </c>
      <c r="C39" s="16"/>
      <c r="D39" s="87">
        <v>19.1</v>
      </c>
      <c r="E39" s="58" t="s">
        <v>287</v>
      </c>
      <c r="F39" s="43"/>
      <c r="G39" s="23"/>
      <c r="H39" s="23"/>
      <c r="I39" s="17" t="s">
        <v>37</v>
      </c>
      <c r="J39" s="19">
        <f t="shared" si="0"/>
        <v>1</v>
      </c>
      <c r="K39" s="20" t="s">
        <v>47</v>
      </c>
      <c r="L39" s="20" t="s">
        <v>7</v>
      </c>
      <c r="M39" s="73"/>
      <c r="N39" s="74"/>
      <c r="O39" s="74"/>
      <c r="P39" s="75"/>
      <c r="Q39" s="74"/>
      <c r="R39" s="74"/>
      <c r="S39" s="76"/>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8">
        <f t="shared" si="1"/>
        <v>0</v>
      </c>
      <c r="BB39" s="78">
        <f t="shared" si="4"/>
        <v>0</v>
      </c>
      <c r="BC39" s="79" t="str">
        <f t="shared" si="3"/>
        <v>INR Zero Only</v>
      </c>
      <c r="IE39" s="22"/>
      <c r="IF39" s="22"/>
      <c r="IG39" s="22"/>
      <c r="IH39" s="22"/>
      <c r="II39" s="22"/>
    </row>
    <row r="40" spans="1:243" s="21" customFormat="1" ht="69">
      <c r="A40" s="47">
        <v>28</v>
      </c>
      <c r="B40" s="51" t="s">
        <v>79</v>
      </c>
      <c r="C40" s="16"/>
      <c r="D40" s="87">
        <v>30</v>
      </c>
      <c r="E40" s="58" t="s">
        <v>292</v>
      </c>
      <c r="F40" s="43"/>
      <c r="G40" s="23"/>
      <c r="H40" s="23"/>
      <c r="I40" s="17" t="s">
        <v>37</v>
      </c>
      <c r="J40" s="19">
        <f t="shared" si="0"/>
        <v>1</v>
      </c>
      <c r="K40" s="20" t="s">
        <v>47</v>
      </c>
      <c r="L40" s="20" t="s">
        <v>7</v>
      </c>
      <c r="M40" s="73"/>
      <c r="N40" s="74"/>
      <c r="O40" s="74"/>
      <c r="P40" s="75"/>
      <c r="Q40" s="74"/>
      <c r="R40" s="74"/>
      <c r="S40" s="76"/>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8">
        <f t="shared" si="1"/>
        <v>0</v>
      </c>
      <c r="BB40" s="78">
        <f t="shared" si="4"/>
        <v>0</v>
      </c>
      <c r="BC40" s="79" t="str">
        <f t="shared" si="3"/>
        <v>INR Zero Only</v>
      </c>
      <c r="IE40" s="22"/>
      <c r="IF40" s="22"/>
      <c r="IG40" s="22"/>
      <c r="IH40" s="22"/>
      <c r="II40" s="22"/>
    </row>
    <row r="41" spans="1:243" s="21" customFormat="1" ht="82.5">
      <c r="A41" s="47">
        <v>29</v>
      </c>
      <c r="B41" s="51" t="s">
        <v>80</v>
      </c>
      <c r="C41" s="16"/>
      <c r="D41" s="87">
        <v>30</v>
      </c>
      <c r="E41" s="58" t="s">
        <v>292</v>
      </c>
      <c r="F41" s="43"/>
      <c r="G41" s="23"/>
      <c r="H41" s="23"/>
      <c r="I41" s="17" t="s">
        <v>37</v>
      </c>
      <c r="J41" s="19">
        <f t="shared" si="0"/>
        <v>1</v>
      </c>
      <c r="K41" s="20" t="s">
        <v>47</v>
      </c>
      <c r="L41" s="20" t="s">
        <v>7</v>
      </c>
      <c r="M41" s="73"/>
      <c r="N41" s="74"/>
      <c r="O41" s="74"/>
      <c r="P41" s="75"/>
      <c r="Q41" s="74"/>
      <c r="R41" s="74"/>
      <c r="S41" s="76"/>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8">
        <f t="shared" si="1"/>
        <v>0</v>
      </c>
      <c r="BB41" s="78">
        <f t="shared" si="4"/>
        <v>0</v>
      </c>
      <c r="BC41" s="79" t="str">
        <f t="shared" si="3"/>
        <v>INR Zero Only</v>
      </c>
      <c r="IE41" s="22"/>
      <c r="IF41" s="22"/>
      <c r="IG41" s="22"/>
      <c r="IH41" s="22"/>
      <c r="II41" s="22"/>
    </row>
    <row r="42" spans="1:243" s="21" customFormat="1" ht="69">
      <c r="A42" s="47">
        <v>30</v>
      </c>
      <c r="B42" s="51" t="s">
        <v>81</v>
      </c>
      <c r="C42" s="16"/>
      <c r="D42" s="87">
        <v>15</v>
      </c>
      <c r="E42" s="58" t="s">
        <v>292</v>
      </c>
      <c r="F42" s="43"/>
      <c r="G42" s="23"/>
      <c r="H42" s="23"/>
      <c r="I42" s="17" t="s">
        <v>37</v>
      </c>
      <c r="J42" s="19">
        <f t="shared" si="0"/>
        <v>1</v>
      </c>
      <c r="K42" s="20" t="s">
        <v>47</v>
      </c>
      <c r="L42" s="20" t="s">
        <v>7</v>
      </c>
      <c r="M42" s="73"/>
      <c r="N42" s="74"/>
      <c r="O42" s="74"/>
      <c r="P42" s="75"/>
      <c r="Q42" s="74"/>
      <c r="R42" s="74"/>
      <c r="S42" s="76"/>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8">
        <f t="shared" si="1"/>
        <v>0</v>
      </c>
      <c r="BB42" s="78">
        <f t="shared" si="4"/>
        <v>0</v>
      </c>
      <c r="BC42" s="79" t="str">
        <f t="shared" si="3"/>
        <v>INR Zero Only</v>
      </c>
      <c r="IE42" s="22"/>
      <c r="IF42" s="22"/>
      <c r="IG42" s="22"/>
      <c r="IH42" s="22"/>
      <c r="II42" s="22"/>
    </row>
    <row r="43" spans="1:243" s="21" customFormat="1" ht="123.75">
      <c r="A43" s="47">
        <v>31</v>
      </c>
      <c r="B43" s="51" t="s">
        <v>82</v>
      </c>
      <c r="C43" s="16"/>
      <c r="D43" s="87">
        <v>18124.5</v>
      </c>
      <c r="E43" s="58" t="s">
        <v>287</v>
      </c>
      <c r="F43" s="43"/>
      <c r="G43" s="23"/>
      <c r="H43" s="23"/>
      <c r="I43" s="17" t="s">
        <v>37</v>
      </c>
      <c r="J43" s="19">
        <f t="shared" si="0"/>
        <v>1</v>
      </c>
      <c r="K43" s="20" t="s">
        <v>47</v>
      </c>
      <c r="L43" s="20" t="s">
        <v>7</v>
      </c>
      <c r="M43" s="73"/>
      <c r="N43" s="74"/>
      <c r="O43" s="74"/>
      <c r="P43" s="75"/>
      <c r="Q43" s="74"/>
      <c r="R43" s="74"/>
      <c r="S43" s="76"/>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8">
        <f t="shared" si="1"/>
        <v>0</v>
      </c>
      <c r="BB43" s="78">
        <f t="shared" si="4"/>
        <v>0</v>
      </c>
      <c r="BC43" s="79" t="str">
        <f t="shared" si="3"/>
        <v>INR Zero Only</v>
      </c>
      <c r="IE43" s="22"/>
      <c r="IF43" s="22"/>
      <c r="IG43" s="22"/>
      <c r="IH43" s="22"/>
      <c r="II43" s="22"/>
    </row>
    <row r="44" spans="1:243" s="21" customFormat="1" ht="69">
      <c r="A44" s="47">
        <v>32</v>
      </c>
      <c r="B44" s="51" t="s">
        <v>83</v>
      </c>
      <c r="C44" s="16"/>
      <c r="D44" s="87">
        <v>9806.3</v>
      </c>
      <c r="E44" s="58" t="s">
        <v>287</v>
      </c>
      <c r="F44" s="43"/>
      <c r="G44" s="23"/>
      <c r="H44" s="23"/>
      <c r="I44" s="17" t="s">
        <v>37</v>
      </c>
      <c r="J44" s="19">
        <f t="shared" si="0"/>
        <v>1</v>
      </c>
      <c r="K44" s="20" t="s">
        <v>47</v>
      </c>
      <c r="L44" s="20" t="s">
        <v>7</v>
      </c>
      <c r="M44" s="73"/>
      <c r="N44" s="74"/>
      <c r="O44" s="74"/>
      <c r="P44" s="75"/>
      <c r="Q44" s="74"/>
      <c r="R44" s="74"/>
      <c r="S44" s="76"/>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8">
        <f t="shared" si="1"/>
        <v>0</v>
      </c>
      <c r="BB44" s="78">
        <f t="shared" si="4"/>
        <v>0</v>
      </c>
      <c r="BC44" s="79" t="str">
        <f t="shared" si="3"/>
        <v>INR Zero Only</v>
      </c>
      <c r="IE44" s="22"/>
      <c r="IF44" s="22"/>
      <c r="IG44" s="22"/>
      <c r="IH44" s="22"/>
      <c r="II44" s="22"/>
    </row>
    <row r="45" spans="1:243" s="21" customFormat="1" ht="96">
      <c r="A45" s="47">
        <v>33</v>
      </c>
      <c r="B45" s="51" t="s">
        <v>84</v>
      </c>
      <c r="C45" s="16"/>
      <c r="D45" s="87">
        <v>27931</v>
      </c>
      <c r="E45" s="58" t="s">
        <v>287</v>
      </c>
      <c r="F45" s="43"/>
      <c r="G45" s="23"/>
      <c r="H45" s="23"/>
      <c r="I45" s="17" t="s">
        <v>37</v>
      </c>
      <c r="J45" s="19">
        <f t="shared" si="0"/>
        <v>1</v>
      </c>
      <c r="K45" s="20" t="s">
        <v>47</v>
      </c>
      <c r="L45" s="20" t="s">
        <v>7</v>
      </c>
      <c r="M45" s="73"/>
      <c r="N45" s="74"/>
      <c r="O45" s="74"/>
      <c r="P45" s="75"/>
      <c r="Q45" s="74"/>
      <c r="R45" s="74"/>
      <c r="S45" s="76"/>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8">
        <f t="shared" si="1"/>
        <v>0</v>
      </c>
      <c r="BB45" s="78">
        <f t="shared" si="4"/>
        <v>0</v>
      </c>
      <c r="BC45" s="79" t="str">
        <f t="shared" si="3"/>
        <v>INR Zero Only</v>
      </c>
      <c r="IE45" s="22"/>
      <c r="IF45" s="22"/>
      <c r="IG45" s="22"/>
      <c r="IH45" s="22"/>
      <c r="II45" s="22"/>
    </row>
    <row r="46" spans="1:243" s="21" customFormat="1" ht="110.25">
      <c r="A46" s="47">
        <v>34</v>
      </c>
      <c r="B46" s="51" t="s">
        <v>85</v>
      </c>
      <c r="C46" s="16"/>
      <c r="D46" s="87">
        <v>27931</v>
      </c>
      <c r="E46" s="58" t="s">
        <v>287</v>
      </c>
      <c r="F46" s="43"/>
      <c r="G46" s="23"/>
      <c r="H46" s="23"/>
      <c r="I46" s="17" t="s">
        <v>37</v>
      </c>
      <c r="J46" s="19">
        <f t="shared" si="0"/>
        <v>1</v>
      </c>
      <c r="K46" s="20" t="s">
        <v>47</v>
      </c>
      <c r="L46" s="20" t="s">
        <v>7</v>
      </c>
      <c r="M46" s="73"/>
      <c r="N46" s="74"/>
      <c r="O46" s="74"/>
      <c r="P46" s="75"/>
      <c r="Q46" s="74"/>
      <c r="R46" s="74"/>
      <c r="S46" s="76"/>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8">
        <f t="shared" si="1"/>
        <v>0</v>
      </c>
      <c r="BB46" s="78">
        <f t="shared" si="4"/>
        <v>0</v>
      </c>
      <c r="BC46" s="79" t="str">
        <f t="shared" si="3"/>
        <v>INR Zero Only</v>
      </c>
      <c r="IE46" s="22"/>
      <c r="IF46" s="22"/>
      <c r="IG46" s="22"/>
      <c r="IH46" s="22"/>
      <c r="II46" s="22"/>
    </row>
    <row r="47" spans="1:243" s="21" customFormat="1" ht="151.5">
      <c r="A47" s="47">
        <v>35</v>
      </c>
      <c r="B47" s="51" t="s">
        <v>86</v>
      </c>
      <c r="C47" s="16"/>
      <c r="D47" s="87">
        <v>27931</v>
      </c>
      <c r="E47" s="58" t="s">
        <v>287</v>
      </c>
      <c r="F47" s="43"/>
      <c r="G47" s="23"/>
      <c r="H47" s="23"/>
      <c r="I47" s="17" t="s">
        <v>37</v>
      </c>
      <c r="J47" s="19">
        <f t="shared" si="0"/>
        <v>1</v>
      </c>
      <c r="K47" s="20" t="s">
        <v>47</v>
      </c>
      <c r="L47" s="20" t="s">
        <v>7</v>
      </c>
      <c r="M47" s="73"/>
      <c r="N47" s="74"/>
      <c r="O47" s="74"/>
      <c r="P47" s="75"/>
      <c r="Q47" s="74"/>
      <c r="R47" s="74"/>
      <c r="S47" s="76"/>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8">
        <f t="shared" si="1"/>
        <v>0</v>
      </c>
      <c r="BB47" s="78">
        <f t="shared" si="4"/>
        <v>0</v>
      </c>
      <c r="BC47" s="79" t="str">
        <f t="shared" si="3"/>
        <v>INR Zero Only</v>
      </c>
      <c r="IE47" s="22"/>
      <c r="IF47" s="22"/>
      <c r="IG47" s="22"/>
      <c r="IH47" s="22"/>
      <c r="II47" s="22"/>
    </row>
    <row r="48" spans="1:243" s="21" customFormat="1" ht="192.75">
      <c r="A48" s="47">
        <v>36</v>
      </c>
      <c r="B48" s="51" t="s">
        <v>87</v>
      </c>
      <c r="C48" s="16"/>
      <c r="D48" s="87">
        <v>364.5</v>
      </c>
      <c r="E48" s="58" t="s">
        <v>287</v>
      </c>
      <c r="F48" s="43"/>
      <c r="G48" s="23"/>
      <c r="H48" s="23"/>
      <c r="I48" s="17" t="s">
        <v>37</v>
      </c>
      <c r="J48" s="19">
        <f t="shared" si="0"/>
        <v>1</v>
      </c>
      <c r="K48" s="20" t="s">
        <v>47</v>
      </c>
      <c r="L48" s="20" t="s">
        <v>7</v>
      </c>
      <c r="M48" s="73"/>
      <c r="N48" s="74"/>
      <c r="O48" s="74"/>
      <c r="P48" s="75"/>
      <c r="Q48" s="74"/>
      <c r="R48" s="74"/>
      <c r="S48" s="76"/>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8">
        <f t="shared" si="1"/>
        <v>0</v>
      </c>
      <c r="BB48" s="78">
        <f t="shared" si="4"/>
        <v>0</v>
      </c>
      <c r="BC48" s="79" t="str">
        <f t="shared" si="3"/>
        <v>INR Zero Only</v>
      </c>
      <c r="IE48" s="22"/>
      <c r="IF48" s="22"/>
      <c r="IG48" s="22"/>
      <c r="IH48" s="22"/>
      <c r="II48" s="22"/>
    </row>
    <row r="49" spans="1:243" s="21" customFormat="1" ht="192.75">
      <c r="A49" s="47">
        <v>37</v>
      </c>
      <c r="B49" s="51" t="s">
        <v>88</v>
      </c>
      <c r="C49" s="16"/>
      <c r="D49" s="87">
        <v>576.6</v>
      </c>
      <c r="E49" s="58" t="s">
        <v>287</v>
      </c>
      <c r="F49" s="43"/>
      <c r="G49" s="23"/>
      <c r="H49" s="23"/>
      <c r="I49" s="17" t="s">
        <v>37</v>
      </c>
      <c r="J49" s="19">
        <f t="shared" si="0"/>
        <v>1</v>
      </c>
      <c r="K49" s="20" t="s">
        <v>47</v>
      </c>
      <c r="L49" s="20" t="s">
        <v>7</v>
      </c>
      <c r="M49" s="73"/>
      <c r="N49" s="74"/>
      <c r="O49" s="74"/>
      <c r="P49" s="75"/>
      <c r="Q49" s="74"/>
      <c r="R49" s="74"/>
      <c r="S49" s="76"/>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8">
        <f t="shared" si="1"/>
        <v>0</v>
      </c>
      <c r="BB49" s="78">
        <f t="shared" si="4"/>
        <v>0</v>
      </c>
      <c r="BC49" s="79" t="str">
        <f t="shared" si="3"/>
        <v>INR Zero Only</v>
      </c>
      <c r="IE49" s="22"/>
      <c r="IF49" s="22"/>
      <c r="IG49" s="22"/>
      <c r="IH49" s="22"/>
      <c r="II49" s="22"/>
    </row>
    <row r="50" spans="1:243" s="21" customFormat="1" ht="82.5">
      <c r="A50" s="47">
        <v>38</v>
      </c>
      <c r="B50" s="51" t="s">
        <v>89</v>
      </c>
      <c r="C50" s="16"/>
      <c r="D50" s="87">
        <v>157.7</v>
      </c>
      <c r="E50" s="58" t="s">
        <v>287</v>
      </c>
      <c r="F50" s="43"/>
      <c r="G50" s="23"/>
      <c r="H50" s="23"/>
      <c r="I50" s="17" t="s">
        <v>37</v>
      </c>
      <c r="J50" s="19">
        <f t="shared" si="0"/>
        <v>1</v>
      </c>
      <c r="K50" s="20" t="s">
        <v>47</v>
      </c>
      <c r="L50" s="20" t="s">
        <v>7</v>
      </c>
      <c r="M50" s="73"/>
      <c r="N50" s="74"/>
      <c r="O50" s="74"/>
      <c r="P50" s="75"/>
      <c r="Q50" s="74"/>
      <c r="R50" s="74"/>
      <c r="S50" s="76"/>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8">
        <f t="shared" si="1"/>
        <v>0</v>
      </c>
      <c r="BB50" s="78">
        <f t="shared" si="4"/>
        <v>0</v>
      </c>
      <c r="BC50" s="79" t="str">
        <f t="shared" si="3"/>
        <v>INR Zero Only</v>
      </c>
      <c r="IE50" s="22"/>
      <c r="IF50" s="22"/>
      <c r="IG50" s="22"/>
      <c r="IH50" s="22"/>
      <c r="II50" s="22"/>
    </row>
    <row r="51" spans="1:243" s="21" customFormat="1" ht="82.5">
      <c r="A51" s="47">
        <v>39</v>
      </c>
      <c r="B51" s="51" t="s">
        <v>90</v>
      </c>
      <c r="C51" s="16"/>
      <c r="D51" s="87">
        <v>406</v>
      </c>
      <c r="E51" s="58" t="s">
        <v>287</v>
      </c>
      <c r="F51" s="43"/>
      <c r="G51" s="23"/>
      <c r="H51" s="23"/>
      <c r="I51" s="17" t="s">
        <v>37</v>
      </c>
      <c r="J51" s="19">
        <f t="shared" si="0"/>
        <v>1</v>
      </c>
      <c r="K51" s="20" t="s">
        <v>47</v>
      </c>
      <c r="L51" s="20" t="s">
        <v>7</v>
      </c>
      <c r="M51" s="73"/>
      <c r="N51" s="74"/>
      <c r="O51" s="74"/>
      <c r="P51" s="75"/>
      <c r="Q51" s="74"/>
      <c r="R51" s="74"/>
      <c r="S51" s="76"/>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8">
        <f t="shared" si="1"/>
        <v>0</v>
      </c>
      <c r="BB51" s="78">
        <f t="shared" si="4"/>
        <v>0</v>
      </c>
      <c r="BC51" s="79" t="str">
        <f t="shared" si="3"/>
        <v>INR Zero Only</v>
      </c>
      <c r="IE51" s="22"/>
      <c r="IF51" s="22"/>
      <c r="IG51" s="22"/>
      <c r="IH51" s="22"/>
      <c r="II51" s="22"/>
    </row>
    <row r="52" spans="1:243" s="21" customFormat="1" ht="96">
      <c r="A52" s="47">
        <v>40</v>
      </c>
      <c r="B52" s="51" t="s">
        <v>91</v>
      </c>
      <c r="C52" s="16"/>
      <c r="D52" s="87">
        <v>658.4</v>
      </c>
      <c r="E52" s="58" t="s">
        <v>287</v>
      </c>
      <c r="F52" s="43"/>
      <c r="G52" s="23"/>
      <c r="H52" s="23"/>
      <c r="I52" s="17" t="s">
        <v>37</v>
      </c>
      <c r="J52" s="19">
        <f t="shared" si="0"/>
        <v>1</v>
      </c>
      <c r="K52" s="20" t="s">
        <v>47</v>
      </c>
      <c r="L52" s="20" t="s">
        <v>7</v>
      </c>
      <c r="M52" s="73"/>
      <c r="N52" s="74"/>
      <c r="O52" s="74"/>
      <c r="P52" s="75"/>
      <c r="Q52" s="74"/>
      <c r="R52" s="74"/>
      <c r="S52" s="76"/>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8">
        <f t="shared" si="1"/>
        <v>0</v>
      </c>
      <c r="BB52" s="78">
        <f t="shared" si="4"/>
        <v>0</v>
      </c>
      <c r="BC52" s="79" t="str">
        <f t="shared" si="3"/>
        <v>INR Zero Only</v>
      </c>
      <c r="IE52" s="22"/>
      <c r="IF52" s="22"/>
      <c r="IG52" s="22"/>
      <c r="IH52" s="22"/>
      <c r="II52" s="22"/>
    </row>
    <row r="53" spans="1:243" s="21" customFormat="1" ht="138">
      <c r="A53" s="47">
        <v>41</v>
      </c>
      <c r="B53" s="51" t="s">
        <v>92</v>
      </c>
      <c r="C53" s="16"/>
      <c r="D53" s="87">
        <v>679.3</v>
      </c>
      <c r="E53" s="58" t="s">
        <v>288</v>
      </c>
      <c r="F53" s="43"/>
      <c r="G53" s="23"/>
      <c r="H53" s="23"/>
      <c r="I53" s="17" t="s">
        <v>37</v>
      </c>
      <c r="J53" s="19">
        <f t="shared" si="0"/>
        <v>1</v>
      </c>
      <c r="K53" s="20" t="s">
        <v>47</v>
      </c>
      <c r="L53" s="20" t="s">
        <v>7</v>
      </c>
      <c r="M53" s="73"/>
      <c r="N53" s="74"/>
      <c r="O53" s="74"/>
      <c r="P53" s="75"/>
      <c r="Q53" s="74"/>
      <c r="R53" s="74"/>
      <c r="S53" s="76"/>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8">
        <f t="shared" si="1"/>
        <v>0</v>
      </c>
      <c r="BB53" s="78">
        <f t="shared" si="4"/>
        <v>0</v>
      </c>
      <c r="BC53" s="79" t="str">
        <f t="shared" si="3"/>
        <v>INR Zero Only</v>
      </c>
      <c r="IE53" s="22"/>
      <c r="IF53" s="22"/>
      <c r="IG53" s="22"/>
      <c r="IH53" s="22"/>
      <c r="II53" s="22"/>
    </row>
    <row r="54" spans="1:243" s="21" customFormat="1" ht="82.5">
      <c r="A54" s="47">
        <v>42</v>
      </c>
      <c r="B54" s="51" t="s">
        <v>93</v>
      </c>
      <c r="C54" s="16"/>
      <c r="D54" s="87">
        <v>1474</v>
      </c>
      <c r="E54" s="59" t="s">
        <v>287</v>
      </c>
      <c r="F54" s="43"/>
      <c r="G54" s="23"/>
      <c r="H54" s="23"/>
      <c r="I54" s="17" t="s">
        <v>37</v>
      </c>
      <c r="J54" s="19">
        <f t="shared" si="0"/>
        <v>1</v>
      </c>
      <c r="K54" s="20" t="s">
        <v>47</v>
      </c>
      <c r="L54" s="20" t="s">
        <v>7</v>
      </c>
      <c r="M54" s="73"/>
      <c r="N54" s="74"/>
      <c r="O54" s="74"/>
      <c r="P54" s="75"/>
      <c r="Q54" s="74"/>
      <c r="R54" s="74"/>
      <c r="S54" s="76"/>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8">
        <f t="shared" si="1"/>
        <v>0</v>
      </c>
      <c r="BB54" s="78">
        <f t="shared" si="4"/>
        <v>0</v>
      </c>
      <c r="BC54" s="79" t="str">
        <f t="shared" si="3"/>
        <v>INR Zero Only</v>
      </c>
      <c r="IE54" s="22"/>
      <c r="IF54" s="22"/>
      <c r="IG54" s="22"/>
      <c r="IH54" s="22"/>
      <c r="II54" s="22"/>
    </row>
    <row r="55" spans="1:243" s="21" customFormat="1" ht="123.75">
      <c r="A55" s="47">
        <v>43</v>
      </c>
      <c r="B55" s="51" t="s">
        <v>94</v>
      </c>
      <c r="C55" s="16"/>
      <c r="D55" s="87">
        <v>376.7</v>
      </c>
      <c r="E55" s="58" t="s">
        <v>293</v>
      </c>
      <c r="F55" s="43"/>
      <c r="G55" s="23"/>
      <c r="H55" s="23"/>
      <c r="I55" s="17" t="s">
        <v>37</v>
      </c>
      <c r="J55" s="19">
        <f t="shared" si="0"/>
        <v>1</v>
      </c>
      <c r="K55" s="20" t="s">
        <v>47</v>
      </c>
      <c r="L55" s="20" t="s">
        <v>7</v>
      </c>
      <c r="M55" s="73"/>
      <c r="N55" s="74"/>
      <c r="O55" s="74"/>
      <c r="P55" s="75"/>
      <c r="Q55" s="74"/>
      <c r="R55" s="74"/>
      <c r="S55" s="76"/>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8">
        <f t="shared" si="1"/>
        <v>0</v>
      </c>
      <c r="BB55" s="78">
        <f t="shared" si="4"/>
        <v>0</v>
      </c>
      <c r="BC55" s="79" t="str">
        <f t="shared" si="3"/>
        <v>INR Zero Only</v>
      </c>
      <c r="IE55" s="22"/>
      <c r="IF55" s="22"/>
      <c r="IG55" s="22"/>
      <c r="IH55" s="22"/>
      <c r="II55" s="22"/>
    </row>
    <row r="56" spans="1:243" s="21" customFormat="1" ht="96">
      <c r="A56" s="47">
        <v>44</v>
      </c>
      <c r="B56" s="51" t="s">
        <v>95</v>
      </c>
      <c r="C56" s="16"/>
      <c r="D56" s="87">
        <v>90</v>
      </c>
      <c r="E56" s="58" t="s">
        <v>293</v>
      </c>
      <c r="F56" s="43"/>
      <c r="G56" s="23"/>
      <c r="H56" s="23"/>
      <c r="I56" s="17" t="s">
        <v>37</v>
      </c>
      <c r="J56" s="19">
        <f t="shared" si="0"/>
        <v>1</v>
      </c>
      <c r="K56" s="20" t="s">
        <v>47</v>
      </c>
      <c r="L56" s="20" t="s">
        <v>7</v>
      </c>
      <c r="M56" s="73"/>
      <c r="N56" s="74"/>
      <c r="O56" s="74"/>
      <c r="P56" s="75"/>
      <c r="Q56" s="74"/>
      <c r="R56" s="74"/>
      <c r="S56" s="76"/>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8">
        <f t="shared" si="1"/>
        <v>0</v>
      </c>
      <c r="BB56" s="78">
        <f t="shared" si="4"/>
        <v>0</v>
      </c>
      <c r="BC56" s="79" t="str">
        <f t="shared" si="3"/>
        <v>INR Zero Only</v>
      </c>
      <c r="IE56" s="22"/>
      <c r="IF56" s="22"/>
      <c r="IG56" s="22"/>
      <c r="IH56" s="22"/>
      <c r="II56" s="22"/>
    </row>
    <row r="57" spans="1:243" s="21" customFormat="1" ht="96">
      <c r="A57" s="47">
        <v>45</v>
      </c>
      <c r="B57" s="51" t="s">
        <v>96</v>
      </c>
      <c r="C57" s="16"/>
      <c r="D57" s="87">
        <v>145</v>
      </c>
      <c r="E57" s="58" t="s">
        <v>287</v>
      </c>
      <c r="F57" s="43"/>
      <c r="G57" s="23"/>
      <c r="H57" s="23"/>
      <c r="I57" s="17" t="s">
        <v>37</v>
      </c>
      <c r="J57" s="19">
        <f t="shared" si="0"/>
        <v>1</v>
      </c>
      <c r="K57" s="20" t="s">
        <v>47</v>
      </c>
      <c r="L57" s="20" t="s">
        <v>7</v>
      </c>
      <c r="M57" s="73"/>
      <c r="N57" s="74"/>
      <c r="O57" s="74"/>
      <c r="P57" s="75"/>
      <c r="Q57" s="74"/>
      <c r="R57" s="74"/>
      <c r="S57" s="76"/>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8">
        <f t="shared" si="1"/>
        <v>0</v>
      </c>
      <c r="BB57" s="78">
        <f t="shared" si="4"/>
        <v>0</v>
      </c>
      <c r="BC57" s="79" t="str">
        <f t="shared" si="3"/>
        <v>INR Zero Only</v>
      </c>
      <c r="IE57" s="22"/>
      <c r="IF57" s="22"/>
      <c r="IG57" s="22"/>
      <c r="IH57" s="22"/>
      <c r="II57" s="22"/>
    </row>
    <row r="58" spans="1:243" s="21" customFormat="1" ht="165">
      <c r="A58" s="47">
        <v>46</v>
      </c>
      <c r="B58" s="51" t="s">
        <v>97</v>
      </c>
      <c r="C58" s="16"/>
      <c r="D58" s="87">
        <v>1164.2</v>
      </c>
      <c r="E58" s="58" t="s">
        <v>287</v>
      </c>
      <c r="F58" s="43"/>
      <c r="G58" s="23"/>
      <c r="H58" s="23"/>
      <c r="I58" s="17" t="s">
        <v>37</v>
      </c>
      <c r="J58" s="19">
        <f t="shared" si="0"/>
        <v>1</v>
      </c>
      <c r="K58" s="20" t="s">
        <v>47</v>
      </c>
      <c r="L58" s="20" t="s">
        <v>7</v>
      </c>
      <c r="M58" s="73"/>
      <c r="N58" s="74"/>
      <c r="O58" s="74"/>
      <c r="P58" s="75"/>
      <c r="Q58" s="74"/>
      <c r="R58" s="74"/>
      <c r="S58" s="76"/>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8">
        <f t="shared" si="1"/>
        <v>0</v>
      </c>
      <c r="BB58" s="78">
        <f t="shared" si="4"/>
        <v>0</v>
      </c>
      <c r="BC58" s="79" t="str">
        <f t="shared" si="3"/>
        <v>INR Zero Only</v>
      </c>
      <c r="IE58" s="22"/>
      <c r="IF58" s="22"/>
      <c r="IG58" s="22"/>
      <c r="IH58" s="22"/>
      <c r="II58" s="22"/>
    </row>
    <row r="59" spans="1:243" s="21" customFormat="1" ht="165">
      <c r="A59" s="47">
        <v>47</v>
      </c>
      <c r="B59" s="51" t="s">
        <v>98</v>
      </c>
      <c r="C59" s="16"/>
      <c r="D59" s="87">
        <v>201</v>
      </c>
      <c r="E59" s="58" t="s">
        <v>294</v>
      </c>
      <c r="F59" s="43"/>
      <c r="G59" s="23"/>
      <c r="H59" s="23"/>
      <c r="I59" s="17" t="s">
        <v>37</v>
      </c>
      <c r="J59" s="19">
        <f t="shared" si="0"/>
        <v>1</v>
      </c>
      <c r="K59" s="20" t="s">
        <v>47</v>
      </c>
      <c r="L59" s="20" t="s">
        <v>7</v>
      </c>
      <c r="M59" s="73"/>
      <c r="N59" s="74"/>
      <c r="O59" s="74"/>
      <c r="P59" s="75"/>
      <c r="Q59" s="74"/>
      <c r="R59" s="74"/>
      <c r="S59" s="76"/>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8">
        <f t="shared" si="1"/>
        <v>0</v>
      </c>
      <c r="BB59" s="78">
        <f t="shared" si="4"/>
        <v>0</v>
      </c>
      <c r="BC59" s="79" t="str">
        <f t="shared" si="3"/>
        <v>INR Zero Only</v>
      </c>
      <c r="IE59" s="22"/>
      <c r="IF59" s="22"/>
      <c r="IG59" s="22"/>
      <c r="IH59" s="22"/>
      <c r="II59" s="22"/>
    </row>
    <row r="60" spans="1:243" s="21" customFormat="1" ht="123.75">
      <c r="A60" s="47">
        <v>48</v>
      </c>
      <c r="B60" s="51" t="s">
        <v>99</v>
      </c>
      <c r="C60" s="16"/>
      <c r="D60" s="87">
        <v>39.4</v>
      </c>
      <c r="E60" s="58" t="s">
        <v>287</v>
      </c>
      <c r="F60" s="43"/>
      <c r="G60" s="23"/>
      <c r="H60" s="23"/>
      <c r="I60" s="17" t="s">
        <v>37</v>
      </c>
      <c r="J60" s="19">
        <f t="shared" si="0"/>
        <v>1</v>
      </c>
      <c r="K60" s="20" t="s">
        <v>47</v>
      </c>
      <c r="L60" s="20" t="s">
        <v>7</v>
      </c>
      <c r="M60" s="73"/>
      <c r="N60" s="74"/>
      <c r="O60" s="74"/>
      <c r="P60" s="75"/>
      <c r="Q60" s="74"/>
      <c r="R60" s="74"/>
      <c r="S60" s="76"/>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8">
        <f t="shared" si="1"/>
        <v>0</v>
      </c>
      <c r="BB60" s="78">
        <f t="shared" si="4"/>
        <v>0</v>
      </c>
      <c r="BC60" s="79" t="str">
        <f t="shared" si="3"/>
        <v>INR Zero Only</v>
      </c>
      <c r="IE60" s="22"/>
      <c r="IF60" s="22"/>
      <c r="IG60" s="22"/>
      <c r="IH60" s="22"/>
      <c r="II60" s="22"/>
    </row>
    <row r="61" spans="1:243" s="21" customFormat="1" ht="179.25">
      <c r="A61" s="47">
        <v>49</v>
      </c>
      <c r="B61" s="51" t="s">
        <v>100</v>
      </c>
      <c r="C61" s="16"/>
      <c r="D61" s="87">
        <v>890.2</v>
      </c>
      <c r="E61" s="58" t="s">
        <v>287</v>
      </c>
      <c r="F61" s="43"/>
      <c r="G61" s="23"/>
      <c r="H61" s="23"/>
      <c r="I61" s="17" t="s">
        <v>37</v>
      </c>
      <c r="J61" s="19">
        <f t="shared" si="0"/>
        <v>1</v>
      </c>
      <c r="K61" s="20" t="s">
        <v>47</v>
      </c>
      <c r="L61" s="20" t="s">
        <v>7</v>
      </c>
      <c r="M61" s="73"/>
      <c r="N61" s="74"/>
      <c r="O61" s="74"/>
      <c r="P61" s="75"/>
      <c r="Q61" s="74"/>
      <c r="R61" s="74"/>
      <c r="S61" s="76"/>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8">
        <f t="shared" si="1"/>
        <v>0</v>
      </c>
      <c r="BB61" s="78">
        <f t="shared" si="4"/>
        <v>0</v>
      </c>
      <c r="BC61" s="79" t="str">
        <f t="shared" si="3"/>
        <v>INR Zero Only</v>
      </c>
      <c r="IE61" s="22"/>
      <c r="IF61" s="22"/>
      <c r="IG61" s="22"/>
      <c r="IH61" s="22"/>
      <c r="II61" s="22"/>
    </row>
    <row r="62" spans="1:243" s="21" customFormat="1" ht="110.25">
      <c r="A62" s="47">
        <v>50</v>
      </c>
      <c r="B62" s="51" t="s">
        <v>101</v>
      </c>
      <c r="C62" s="16"/>
      <c r="D62" s="87">
        <v>84</v>
      </c>
      <c r="E62" s="58" t="s">
        <v>290</v>
      </c>
      <c r="F62" s="43"/>
      <c r="G62" s="23"/>
      <c r="H62" s="23"/>
      <c r="I62" s="17" t="s">
        <v>37</v>
      </c>
      <c r="J62" s="19">
        <f t="shared" si="0"/>
        <v>1</v>
      </c>
      <c r="K62" s="20" t="s">
        <v>47</v>
      </c>
      <c r="L62" s="20" t="s">
        <v>7</v>
      </c>
      <c r="M62" s="73"/>
      <c r="N62" s="74"/>
      <c r="O62" s="74"/>
      <c r="P62" s="75"/>
      <c r="Q62" s="74"/>
      <c r="R62" s="74"/>
      <c r="S62" s="76"/>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8">
        <f t="shared" si="1"/>
        <v>0</v>
      </c>
      <c r="BB62" s="78">
        <f t="shared" si="4"/>
        <v>0</v>
      </c>
      <c r="BC62" s="79" t="str">
        <f t="shared" si="3"/>
        <v>INR Zero Only</v>
      </c>
      <c r="IE62" s="22"/>
      <c r="IF62" s="22"/>
      <c r="IG62" s="22"/>
      <c r="IH62" s="22"/>
      <c r="II62" s="22"/>
    </row>
    <row r="63" spans="1:243" s="21" customFormat="1" ht="330.75">
      <c r="A63" s="47">
        <v>51</v>
      </c>
      <c r="B63" s="51" t="s">
        <v>102</v>
      </c>
      <c r="C63" s="16"/>
      <c r="D63" s="87">
        <v>84</v>
      </c>
      <c r="E63" s="58" t="s">
        <v>295</v>
      </c>
      <c r="F63" s="43"/>
      <c r="G63" s="23"/>
      <c r="H63" s="23"/>
      <c r="I63" s="17" t="s">
        <v>37</v>
      </c>
      <c r="J63" s="19">
        <f t="shared" si="0"/>
        <v>1</v>
      </c>
      <c r="K63" s="20" t="s">
        <v>47</v>
      </c>
      <c r="L63" s="20" t="s">
        <v>7</v>
      </c>
      <c r="M63" s="73"/>
      <c r="N63" s="74"/>
      <c r="O63" s="74"/>
      <c r="P63" s="75"/>
      <c r="Q63" s="74"/>
      <c r="R63" s="74"/>
      <c r="S63" s="76"/>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8">
        <f t="shared" si="1"/>
        <v>0</v>
      </c>
      <c r="BB63" s="78">
        <f t="shared" si="4"/>
        <v>0</v>
      </c>
      <c r="BC63" s="79" t="str">
        <f t="shared" si="3"/>
        <v>INR Zero Only</v>
      </c>
      <c r="IE63" s="22"/>
      <c r="IF63" s="22"/>
      <c r="IG63" s="22"/>
      <c r="IH63" s="22"/>
      <c r="II63" s="22"/>
    </row>
    <row r="64" spans="1:243" s="21" customFormat="1" ht="54.75">
      <c r="A64" s="47">
        <v>52</v>
      </c>
      <c r="B64" s="51" t="s">
        <v>103</v>
      </c>
      <c r="C64" s="16"/>
      <c r="D64" s="87">
        <v>180</v>
      </c>
      <c r="E64" s="59" t="s">
        <v>296</v>
      </c>
      <c r="F64" s="43"/>
      <c r="G64" s="23"/>
      <c r="H64" s="23"/>
      <c r="I64" s="17" t="s">
        <v>37</v>
      </c>
      <c r="J64" s="19">
        <f t="shared" si="0"/>
        <v>1</v>
      </c>
      <c r="K64" s="20" t="s">
        <v>47</v>
      </c>
      <c r="L64" s="20" t="s">
        <v>7</v>
      </c>
      <c r="M64" s="73"/>
      <c r="N64" s="74"/>
      <c r="O64" s="74"/>
      <c r="P64" s="75"/>
      <c r="Q64" s="74"/>
      <c r="R64" s="74"/>
      <c r="S64" s="76"/>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8">
        <f t="shared" si="1"/>
        <v>0</v>
      </c>
      <c r="BB64" s="78">
        <f t="shared" si="4"/>
        <v>0</v>
      </c>
      <c r="BC64" s="79" t="str">
        <f t="shared" si="3"/>
        <v>INR Zero Only</v>
      </c>
      <c r="IE64" s="22"/>
      <c r="IF64" s="22"/>
      <c r="IG64" s="22"/>
      <c r="IH64" s="22"/>
      <c r="II64" s="22"/>
    </row>
    <row r="65" spans="1:243" s="21" customFormat="1" ht="123.75">
      <c r="A65" s="47">
        <v>53</v>
      </c>
      <c r="B65" s="51" t="s">
        <v>104</v>
      </c>
      <c r="C65" s="16"/>
      <c r="D65" s="87">
        <v>360</v>
      </c>
      <c r="E65" s="58" t="s">
        <v>297</v>
      </c>
      <c r="F65" s="43"/>
      <c r="G65" s="23"/>
      <c r="H65" s="23"/>
      <c r="I65" s="17" t="s">
        <v>37</v>
      </c>
      <c r="J65" s="19">
        <f t="shared" si="0"/>
        <v>1</v>
      </c>
      <c r="K65" s="20" t="s">
        <v>47</v>
      </c>
      <c r="L65" s="20" t="s">
        <v>7</v>
      </c>
      <c r="M65" s="73"/>
      <c r="N65" s="74"/>
      <c r="O65" s="74"/>
      <c r="P65" s="75"/>
      <c r="Q65" s="74"/>
      <c r="R65" s="74"/>
      <c r="S65" s="76"/>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8">
        <f t="shared" si="1"/>
        <v>0</v>
      </c>
      <c r="BB65" s="78">
        <f t="shared" si="4"/>
        <v>0</v>
      </c>
      <c r="BC65" s="79" t="str">
        <f t="shared" si="3"/>
        <v>INR Zero Only</v>
      </c>
      <c r="IE65" s="22"/>
      <c r="IF65" s="22"/>
      <c r="IG65" s="22"/>
      <c r="IH65" s="22"/>
      <c r="II65" s="22"/>
    </row>
    <row r="66" spans="1:243" s="21" customFormat="1" ht="165">
      <c r="A66" s="47">
        <v>54</v>
      </c>
      <c r="B66" s="51" t="s">
        <v>105</v>
      </c>
      <c r="C66" s="16"/>
      <c r="D66" s="87">
        <v>216</v>
      </c>
      <c r="E66" s="58" t="s">
        <v>288</v>
      </c>
      <c r="F66" s="43"/>
      <c r="G66" s="23"/>
      <c r="H66" s="23"/>
      <c r="I66" s="17" t="s">
        <v>37</v>
      </c>
      <c r="J66" s="19">
        <f t="shared" si="0"/>
        <v>1</v>
      </c>
      <c r="K66" s="20" t="s">
        <v>47</v>
      </c>
      <c r="L66" s="20" t="s">
        <v>7</v>
      </c>
      <c r="M66" s="73"/>
      <c r="N66" s="74"/>
      <c r="O66" s="74"/>
      <c r="P66" s="75"/>
      <c r="Q66" s="74"/>
      <c r="R66" s="74"/>
      <c r="S66" s="76"/>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8">
        <f t="shared" si="1"/>
        <v>0</v>
      </c>
      <c r="BB66" s="78">
        <f t="shared" si="4"/>
        <v>0</v>
      </c>
      <c r="BC66" s="79" t="str">
        <f t="shared" si="3"/>
        <v>INR Zero Only</v>
      </c>
      <c r="IE66" s="22"/>
      <c r="IF66" s="22"/>
      <c r="IG66" s="22"/>
      <c r="IH66" s="22"/>
      <c r="II66" s="22"/>
    </row>
    <row r="67" spans="1:243" s="21" customFormat="1" ht="69">
      <c r="A67" s="47">
        <v>55</v>
      </c>
      <c r="B67" s="51" t="s">
        <v>106</v>
      </c>
      <c r="C67" s="16"/>
      <c r="D67" s="87">
        <v>360</v>
      </c>
      <c r="E67" s="58" t="s">
        <v>288</v>
      </c>
      <c r="F67" s="43"/>
      <c r="G67" s="23"/>
      <c r="H67" s="23"/>
      <c r="I67" s="17" t="s">
        <v>37</v>
      </c>
      <c r="J67" s="19">
        <f t="shared" si="0"/>
        <v>1</v>
      </c>
      <c r="K67" s="20" t="s">
        <v>47</v>
      </c>
      <c r="L67" s="20" t="s">
        <v>7</v>
      </c>
      <c r="M67" s="73"/>
      <c r="N67" s="74"/>
      <c r="O67" s="74"/>
      <c r="P67" s="75"/>
      <c r="Q67" s="74"/>
      <c r="R67" s="74"/>
      <c r="S67" s="76"/>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8">
        <f t="shared" si="1"/>
        <v>0</v>
      </c>
      <c r="BB67" s="78">
        <f t="shared" si="4"/>
        <v>0</v>
      </c>
      <c r="BC67" s="79" t="str">
        <f t="shared" si="3"/>
        <v>INR Zero Only</v>
      </c>
      <c r="IE67" s="22"/>
      <c r="IF67" s="22"/>
      <c r="IG67" s="22"/>
      <c r="IH67" s="22"/>
      <c r="II67" s="22"/>
    </row>
    <row r="68" spans="1:243" s="21" customFormat="1" ht="330.75">
      <c r="A68" s="47">
        <v>56</v>
      </c>
      <c r="B68" s="51" t="s">
        <v>107</v>
      </c>
      <c r="C68" s="16"/>
      <c r="D68" s="87">
        <v>1339</v>
      </c>
      <c r="E68" s="58" t="s">
        <v>291</v>
      </c>
      <c r="F68" s="43"/>
      <c r="G68" s="23"/>
      <c r="H68" s="23"/>
      <c r="I68" s="17" t="s">
        <v>37</v>
      </c>
      <c r="J68" s="19">
        <f t="shared" si="0"/>
        <v>1</v>
      </c>
      <c r="K68" s="20" t="s">
        <v>47</v>
      </c>
      <c r="L68" s="20" t="s">
        <v>7</v>
      </c>
      <c r="M68" s="73"/>
      <c r="N68" s="74"/>
      <c r="O68" s="74"/>
      <c r="P68" s="75"/>
      <c r="Q68" s="74"/>
      <c r="R68" s="74"/>
      <c r="S68" s="76"/>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8">
        <f t="shared" si="1"/>
        <v>0</v>
      </c>
      <c r="BB68" s="78">
        <f t="shared" si="4"/>
        <v>0</v>
      </c>
      <c r="BC68" s="79" t="str">
        <f t="shared" si="3"/>
        <v>INR Zero Only</v>
      </c>
      <c r="IE68" s="22"/>
      <c r="IF68" s="22"/>
      <c r="IG68" s="22"/>
      <c r="IH68" s="22"/>
      <c r="II68" s="22"/>
    </row>
    <row r="69" spans="1:243" s="21" customFormat="1" ht="261.75">
      <c r="A69" s="47">
        <v>57</v>
      </c>
      <c r="B69" s="51" t="s">
        <v>108</v>
      </c>
      <c r="C69" s="16"/>
      <c r="D69" s="87">
        <v>1592.8</v>
      </c>
      <c r="E69" s="58" t="s">
        <v>287</v>
      </c>
      <c r="F69" s="43"/>
      <c r="G69" s="23"/>
      <c r="H69" s="23"/>
      <c r="I69" s="17" t="s">
        <v>37</v>
      </c>
      <c r="J69" s="19">
        <f t="shared" si="0"/>
        <v>1</v>
      </c>
      <c r="K69" s="20" t="s">
        <v>47</v>
      </c>
      <c r="L69" s="20" t="s">
        <v>7</v>
      </c>
      <c r="M69" s="73"/>
      <c r="N69" s="74"/>
      <c r="O69" s="74"/>
      <c r="P69" s="75"/>
      <c r="Q69" s="74"/>
      <c r="R69" s="74"/>
      <c r="S69" s="76"/>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8">
        <f t="shared" si="1"/>
        <v>0</v>
      </c>
      <c r="BB69" s="78">
        <f t="shared" si="4"/>
        <v>0</v>
      </c>
      <c r="BC69" s="79" t="str">
        <f t="shared" si="3"/>
        <v>INR Zero Only</v>
      </c>
      <c r="IE69" s="22"/>
      <c r="IF69" s="22"/>
      <c r="IG69" s="22"/>
      <c r="IH69" s="22"/>
      <c r="II69" s="22"/>
    </row>
    <row r="70" spans="1:243" s="21" customFormat="1" ht="123.75">
      <c r="A70" s="47">
        <v>58</v>
      </c>
      <c r="B70" s="53" t="s">
        <v>109</v>
      </c>
      <c r="C70" s="16"/>
      <c r="D70" s="87">
        <v>90</v>
      </c>
      <c r="E70" s="58" t="s">
        <v>294</v>
      </c>
      <c r="F70" s="43"/>
      <c r="G70" s="23"/>
      <c r="H70" s="23"/>
      <c r="I70" s="17" t="s">
        <v>37</v>
      </c>
      <c r="J70" s="19">
        <f t="shared" si="0"/>
        <v>1</v>
      </c>
      <c r="K70" s="20" t="s">
        <v>47</v>
      </c>
      <c r="L70" s="20" t="s">
        <v>7</v>
      </c>
      <c r="M70" s="73"/>
      <c r="N70" s="74"/>
      <c r="O70" s="74"/>
      <c r="P70" s="75"/>
      <c r="Q70" s="74"/>
      <c r="R70" s="74"/>
      <c r="S70" s="76"/>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8">
        <f t="shared" si="1"/>
        <v>0</v>
      </c>
      <c r="BB70" s="78">
        <f t="shared" si="4"/>
        <v>0</v>
      </c>
      <c r="BC70" s="79" t="str">
        <f t="shared" si="3"/>
        <v>INR Zero Only</v>
      </c>
      <c r="IE70" s="22"/>
      <c r="IF70" s="22"/>
      <c r="IG70" s="22"/>
      <c r="IH70" s="22"/>
      <c r="II70" s="22"/>
    </row>
    <row r="71" spans="1:243" s="21" customFormat="1" ht="151.5">
      <c r="A71" s="47">
        <v>59</v>
      </c>
      <c r="B71" s="51" t="s">
        <v>110</v>
      </c>
      <c r="C71" s="16"/>
      <c r="D71" s="87">
        <v>2</v>
      </c>
      <c r="E71" s="58" t="s">
        <v>292</v>
      </c>
      <c r="F71" s="43"/>
      <c r="G71" s="23"/>
      <c r="H71" s="23"/>
      <c r="I71" s="17" t="s">
        <v>37</v>
      </c>
      <c r="J71" s="19">
        <f t="shared" si="0"/>
        <v>1</v>
      </c>
      <c r="K71" s="20" t="s">
        <v>47</v>
      </c>
      <c r="L71" s="20" t="s">
        <v>7</v>
      </c>
      <c r="M71" s="73"/>
      <c r="N71" s="74"/>
      <c r="O71" s="74"/>
      <c r="P71" s="75"/>
      <c r="Q71" s="74"/>
      <c r="R71" s="74"/>
      <c r="S71" s="76"/>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8">
        <f t="shared" si="1"/>
        <v>0</v>
      </c>
      <c r="BB71" s="78">
        <f t="shared" si="4"/>
        <v>0</v>
      </c>
      <c r="BC71" s="79" t="str">
        <f t="shared" si="3"/>
        <v>INR Zero Only</v>
      </c>
      <c r="IE71" s="22"/>
      <c r="IF71" s="22"/>
      <c r="IG71" s="22"/>
      <c r="IH71" s="22"/>
      <c r="II71" s="22"/>
    </row>
    <row r="72" spans="1:243" s="21" customFormat="1" ht="82.5">
      <c r="A72" s="47">
        <v>60</v>
      </c>
      <c r="B72" s="51" t="s">
        <v>111</v>
      </c>
      <c r="C72" s="16"/>
      <c r="D72" s="87">
        <v>25</v>
      </c>
      <c r="E72" s="58" t="s">
        <v>294</v>
      </c>
      <c r="F72" s="43"/>
      <c r="G72" s="23"/>
      <c r="H72" s="23"/>
      <c r="I72" s="17" t="s">
        <v>37</v>
      </c>
      <c r="J72" s="19">
        <f t="shared" si="0"/>
        <v>1</v>
      </c>
      <c r="K72" s="20" t="s">
        <v>47</v>
      </c>
      <c r="L72" s="20" t="s">
        <v>7</v>
      </c>
      <c r="M72" s="73"/>
      <c r="N72" s="74"/>
      <c r="O72" s="74"/>
      <c r="P72" s="75"/>
      <c r="Q72" s="74"/>
      <c r="R72" s="74"/>
      <c r="S72" s="76"/>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8">
        <f t="shared" si="1"/>
        <v>0</v>
      </c>
      <c r="BB72" s="78">
        <f t="shared" si="4"/>
        <v>0</v>
      </c>
      <c r="BC72" s="79" t="str">
        <f t="shared" si="3"/>
        <v>INR Zero Only</v>
      </c>
      <c r="IE72" s="22"/>
      <c r="IF72" s="22"/>
      <c r="IG72" s="22"/>
      <c r="IH72" s="22"/>
      <c r="II72" s="22"/>
    </row>
    <row r="73" spans="1:243" s="21" customFormat="1" ht="82.5">
      <c r="A73" s="47">
        <v>61</v>
      </c>
      <c r="B73" s="51" t="s">
        <v>112</v>
      </c>
      <c r="C73" s="16"/>
      <c r="D73" s="87">
        <v>223.8</v>
      </c>
      <c r="E73" s="58" t="s">
        <v>294</v>
      </c>
      <c r="F73" s="43"/>
      <c r="G73" s="23"/>
      <c r="H73" s="23"/>
      <c r="I73" s="17" t="s">
        <v>37</v>
      </c>
      <c r="J73" s="19">
        <f t="shared" si="0"/>
        <v>1</v>
      </c>
      <c r="K73" s="20" t="s">
        <v>47</v>
      </c>
      <c r="L73" s="20" t="s">
        <v>7</v>
      </c>
      <c r="M73" s="73"/>
      <c r="N73" s="74"/>
      <c r="O73" s="74"/>
      <c r="P73" s="75"/>
      <c r="Q73" s="74"/>
      <c r="R73" s="74"/>
      <c r="S73" s="76"/>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8">
        <f t="shared" si="1"/>
        <v>0</v>
      </c>
      <c r="BB73" s="78">
        <f t="shared" si="4"/>
        <v>0</v>
      </c>
      <c r="BC73" s="79" t="str">
        <f t="shared" si="3"/>
        <v>INR Zero Only</v>
      </c>
      <c r="IE73" s="22"/>
      <c r="IF73" s="22"/>
      <c r="IG73" s="22"/>
      <c r="IH73" s="22"/>
      <c r="II73" s="22"/>
    </row>
    <row r="74" spans="1:243" s="21" customFormat="1" ht="82.5">
      <c r="A74" s="47">
        <v>62</v>
      </c>
      <c r="B74" s="51" t="s">
        <v>113</v>
      </c>
      <c r="C74" s="16"/>
      <c r="D74" s="87">
        <v>109.7</v>
      </c>
      <c r="E74" s="58" t="s">
        <v>294</v>
      </c>
      <c r="F74" s="43"/>
      <c r="G74" s="23"/>
      <c r="H74" s="23"/>
      <c r="I74" s="17" t="s">
        <v>37</v>
      </c>
      <c r="J74" s="19">
        <f t="shared" si="0"/>
        <v>1</v>
      </c>
      <c r="K74" s="20" t="s">
        <v>47</v>
      </c>
      <c r="L74" s="20" t="s">
        <v>7</v>
      </c>
      <c r="M74" s="73"/>
      <c r="N74" s="74"/>
      <c r="O74" s="74"/>
      <c r="P74" s="75"/>
      <c r="Q74" s="74"/>
      <c r="R74" s="74"/>
      <c r="S74" s="76"/>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8">
        <f t="shared" si="1"/>
        <v>0</v>
      </c>
      <c r="BB74" s="78">
        <f t="shared" si="4"/>
        <v>0</v>
      </c>
      <c r="BC74" s="79" t="str">
        <f t="shared" si="3"/>
        <v>INR Zero Only</v>
      </c>
      <c r="IE74" s="22"/>
      <c r="IF74" s="22"/>
      <c r="IG74" s="22"/>
      <c r="IH74" s="22"/>
      <c r="II74" s="22"/>
    </row>
    <row r="75" spans="1:243" s="21" customFormat="1" ht="69">
      <c r="A75" s="47">
        <v>63</v>
      </c>
      <c r="B75" s="51" t="s">
        <v>114</v>
      </c>
      <c r="C75" s="16"/>
      <c r="D75" s="87">
        <v>66</v>
      </c>
      <c r="E75" s="58" t="s">
        <v>292</v>
      </c>
      <c r="F75" s="43"/>
      <c r="G75" s="23"/>
      <c r="H75" s="23"/>
      <c r="I75" s="17" t="s">
        <v>37</v>
      </c>
      <c r="J75" s="19">
        <f t="shared" si="0"/>
        <v>1</v>
      </c>
      <c r="K75" s="20" t="s">
        <v>47</v>
      </c>
      <c r="L75" s="20" t="s">
        <v>7</v>
      </c>
      <c r="M75" s="73"/>
      <c r="N75" s="74"/>
      <c r="O75" s="74"/>
      <c r="P75" s="75"/>
      <c r="Q75" s="74"/>
      <c r="R75" s="74"/>
      <c r="S75" s="76"/>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8">
        <f t="shared" si="1"/>
        <v>0</v>
      </c>
      <c r="BB75" s="78">
        <f t="shared" si="4"/>
        <v>0</v>
      </c>
      <c r="BC75" s="79" t="str">
        <f t="shared" si="3"/>
        <v>INR Zero Only</v>
      </c>
      <c r="IE75" s="22"/>
      <c r="IF75" s="22"/>
      <c r="IG75" s="22"/>
      <c r="IH75" s="22"/>
      <c r="II75" s="22"/>
    </row>
    <row r="76" spans="1:243" s="21" customFormat="1" ht="69">
      <c r="A76" s="47">
        <v>64</v>
      </c>
      <c r="B76" s="51" t="s">
        <v>115</v>
      </c>
      <c r="C76" s="16"/>
      <c r="D76" s="87">
        <v>66</v>
      </c>
      <c r="E76" s="58" t="s">
        <v>292</v>
      </c>
      <c r="F76" s="43"/>
      <c r="G76" s="23"/>
      <c r="H76" s="23"/>
      <c r="I76" s="17" t="s">
        <v>37</v>
      </c>
      <c r="J76" s="19">
        <f t="shared" si="0"/>
        <v>1</v>
      </c>
      <c r="K76" s="20" t="s">
        <v>47</v>
      </c>
      <c r="L76" s="20" t="s">
        <v>7</v>
      </c>
      <c r="M76" s="73"/>
      <c r="N76" s="74"/>
      <c r="O76" s="74"/>
      <c r="P76" s="75"/>
      <c r="Q76" s="74"/>
      <c r="R76" s="74"/>
      <c r="S76" s="76"/>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8">
        <f t="shared" si="1"/>
        <v>0</v>
      </c>
      <c r="BB76" s="78">
        <f t="shared" si="4"/>
        <v>0</v>
      </c>
      <c r="BC76" s="79" t="str">
        <f t="shared" si="3"/>
        <v>INR Zero Only</v>
      </c>
      <c r="IE76" s="22"/>
      <c r="IF76" s="22"/>
      <c r="IG76" s="22"/>
      <c r="IH76" s="22"/>
      <c r="II76" s="22"/>
    </row>
    <row r="77" spans="1:243" s="21" customFormat="1" ht="96">
      <c r="A77" s="47">
        <v>65</v>
      </c>
      <c r="B77" s="51" t="s">
        <v>116</v>
      </c>
      <c r="C77" s="16"/>
      <c r="D77" s="87">
        <v>60</v>
      </c>
      <c r="E77" s="58" t="s">
        <v>292</v>
      </c>
      <c r="F77" s="43"/>
      <c r="G77" s="23"/>
      <c r="H77" s="23"/>
      <c r="I77" s="17" t="s">
        <v>37</v>
      </c>
      <c r="J77" s="19">
        <f t="shared" si="0"/>
        <v>1</v>
      </c>
      <c r="K77" s="20" t="s">
        <v>47</v>
      </c>
      <c r="L77" s="20" t="s">
        <v>7</v>
      </c>
      <c r="M77" s="73"/>
      <c r="N77" s="74"/>
      <c r="O77" s="74"/>
      <c r="P77" s="75"/>
      <c r="Q77" s="74"/>
      <c r="R77" s="74"/>
      <c r="S77" s="76"/>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8">
        <f t="shared" si="1"/>
        <v>0</v>
      </c>
      <c r="BB77" s="78">
        <f t="shared" si="4"/>
        <v>0</v>
      </c>
      <c r="BC77" s="79" t="str">
        <f t="shared" si="3"/>
        <v>INR Zero Only</v>
      </c>
      <c r="IE77" s="22"/>
      <c r="IF77" s="22"/>
      <c r="IG77" s="22"/>
      <c r="IH77" s="22"/>
      <c r="II77" s="22"/>
    </row>
    <row r="78" spans="1:243" s="21" customFormat="1" ht="96">
      <c r="A78" s="47">
        <v>66</v>
      </c>
      <c r="B78" s="51" t="s">
        <v>117</v>
      </c>
      <c r="C78" s="16"/>
      <c r="D78" s="87">
        <v>60</v>
      </c>
      <c r="E78" s="58" t="s">
        <v>292</v>
      </c>
      <c r="F78" s="43"/>
      <c r="G78" s="23"/>
      <c r="H78" s="23"/>
      <c r="I78" s="17" t="s">
        <v>37</v>
      </c>
      <c r="J78" s="19">
        <f t="shared" si="0"/>
        <v>1</v>
      </c>
      <c r="K78" s="20" t="s">
        <v>47</v>
      </c>
      <c r="L78" s="20" t="s">
        <v>7</v>
      </c>
      <c r="M78" s="73"/>
      <c r="N78" s="74"/>
      <c r="O78" s="74"/>
      <c r="P78" s="75"/>
      <c r="Q78" s="74"/>
      <c r="R78" s="74"/>
      <c r="S78" s="76"/>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8">
        <f t="shared" si="1"/>
        <v>0</v>
      </c>
      <c r="BB78" s="78">
        <f t="shared" si="4"/>
        <v>0</v>
      </c>
      <c r="BC78" s="79" t="str">
        <f t="shared" si="3"/>
        <v>INR Zero Only</v>
      </c>
      <c r="IE78" s="22"/>
      <c r="IF78" s="22"/>
      <c r="IG78" s="22"/>
      <c r="IH78" s="22"/>
      <c r="II78" s="22"/>
    </row>
    <row r="79" spans="1:243" s="21" customFormat="1" ht="96">
      <c r="A79" s="47">
        <v>67</v>
      </c>
      <c r="B79" s="51" t="s">
        <v>118</v>
      </c>
      <c r="C79" s="16"/>
      <c r="D79" s="87">
        <v>126</v>
      </c>
      <c r="E79" s="58" t="s">
        <v>292</v>
      </c>
      <c r="F79" s="43"/>
      <c r="G79" s="23"/>
      <c r="H79" s="23"/>
      <c r="I79" s="17" t="s">
        <v>37</v>
      </c>
      <c r="J79" s="19">
        <f t="shared" si="0"/>
        <v>1</v>
      </c>
      <c r="K79" s="20" t="s">
        <v>47</v>
      </c>
      <c r="L79" s="20" t="s">
        <v>7</v>
      </c>
      <c r="M79" s="73"/>
      <c r="N79" s="74"/>
      <c r="O79" s="74"/>
      <c r="P79" s="75"/>
      <c r="Q79" s="74"/>
      <c r="R79" s="74"/>
      <c r="S79" s="76"/>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8">
        <f t="shared" si="1"/>
        <v>0</v>
      </c>
      <c r="BB79" s="78">
        <f t="shared" si="4"/>
        <v>0</v>
      </c>
      <c r="BC79" s="79" t="str">
        <f t="shared" si="3"/>
        <v>INR Zero Only</v>
      </c>
      <c r="IE79" s="22"/>
      <c r="IF79" s="22"/>
      <c r="IG79" s="22"/>
      <c r="IH79" s="22"/>
      <c r="II79" s="22"/>
    </row>
    <row r="80" spans="1:243" s="21" customFormat="1" ht="96">
      <c r="A80" s="47">
        <v>68</v>
      </c>
      <c r="B80" s="51" t="s">
        <v>119</v>
      </c>
      <c r="C80" s="16"/>
      <c r="D80" s="87">
        <v>60</v>
      </c>
      <c r="E80" s="58" t="s">
        <v>292</v>
      </c>
      <c r="F80" s="43"/>
      <c r="G80" s="23"/>
      <c r="H80" s="23"/>
      <c r="I80" s="17" t="s">
        <v>37</v>
      </c>
      <c r="J80" s="19">
        <f t="shared" si="0"/>
        <v>1</v>
      </c>
      <c r="K80" s="20" t="s">
        <v>47</v>
      </c>
      <c r="L80" s="20" t="s">
        <v>7</v>
      </c>
      <c r="M80" s="73"/>
      <c r="N80" s="74"/>
      <c r="O80" s="74"/>
      <c r="P80" s="75"/>
      <c r="Q80" s="74"/>
      <c r="R80" s="74"/>
      <c r="S80" s="76"/>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8">
        <f t="shared" si="1"/>
        <v>0</v>
      </c>
      <c r="BB80" s="78">
        <f t="shared" si="4"/>
        <v>0</v>
      </c>
      <c r="BC80" s="79" t="str">
        <f t="shared" si="3"/>
        <v>INR Zero Only</v>
      </c>
      <c r="IE80" s="22"/>
      <c r="IF80" s="22"/>
      <c r="IG80" s="22"/>
      <c r="IH80" s="22"/>
      <c r="II80" s="22"/>
    </row>
    <row r="81" spans="1:243" s="21" customFormat="1" ht="96">
      <c r="A81" s="47">
        <v>69</v>
      </c>
      <c r="B81" s="51" t="s">
        <v>120</v>
      </c>
      <c r="C81" s="16"/>
      <c r="D81" s="87">
        <v>60</v>
      </c>
      <c r="E81" s="58" t="s">
        <v>292</v>
      </c>
      <c r="F81" s="43"/>
      <c r="G81" s="23"/>
      <c r="H81" s="23"/>
      <c r="I81" s="17" t="s">
        <v>37</v>
      </c>
      <c r="J81" s="19">
        <f t="shared" si="0"/>
        <v>1</v>
      </c>
      <c r="K81" s="20" t="s">
        <v>47</v>
      </c>
      <c r="L81" s="20" t="s">
        <v>7</v>
      </c>
      <c r="M81" s="73"/>
      <c r="N81" s="74"/>
      <c r="O81" s="74"/>
      <c r="P81" s="75"/>
      <c r="Q81" s="74"/>
      <c r="R81" s="74"/>
      <c r="S81" s="76"/>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8">
        <f t="shared" si="1"/>
        <v>0</v>
      </c>
      <c r="BB81" s="78">
        <f t="shared" si="4"/>
        <v>0</v>
      </c>
      <c r="BC81" s="79" t="str">
        <f t="shared" si="3"/>
        <v>INR Zero Only</v>
      </c>
      <c r="IE81" s="22"/>
      <c r="IF81" s="22"/>
      <c r="IG81" s="22"/>
      <c r="IH81" s="22"/>
      <c r="II81" s="22"/>
    </row>
    <row r="82" spans="1:243" s="21" customFormat="1" ht="69">
      <c r="A82" s="47">
        <v>70</v>
      </c>
      <c r="B82" s="51" t="s">
        <v>121</v>
      </c>
      <c r="C82" s="16"/>
      <c r="D82" s="87">
        <v>10</v>
      </c>
      <c r="E82" s="58" t="s">
        <v>292</v>
      </c>
      <c r="F82" s="43"/>
      <c r="G82" s="23"/>
      <c r="H82" s="23"/>
      <c r="I82" s="17" t="s">
        <v>37</v>
      </c>
      <c r="J82" s="19">
        <f t="shared" si="0"/>
        <v>1</v>
      </c>
      <c r="K82" s="20" t="s">
        <v>47</v>
      </c>
      <c r="L82" s="20" t="s">
        <v>7</v>
      </c>
      <c r="M82" s="73"/>
      <c r="N82" s="74"/>
      <c r="O82" s="74"/>
      <c r="P82" s="75"/>
      <c r="Q82" s="74"/>
      <c r="R82" s="74"/>
      <c r="S82" s="76"/>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8">
        <f t="shared" si="1"/>
        <v>0</v>
      </c>
      <c r="BB82" s="78">
        <f t="shared" si="4"/>
        <v>0</v>
      </c>
      <c r="BC82" s="79" t="str">
        <f t="shared" si="3"/>
        <v>INR Zero Only</v>
      </c>
      <c r="IE82" s="22"/>
      <c r="IF82" s="22"/>
      <c r="IG82" s="22"/>
      <c r="IH82" s="22"/>
      <c r="II82" s="22"/>
    </row>
    <row r="83" spans="1:243" s="21" customFormat="1" ht="69">
      <c r="A83" s="47">
        <v>71</v>
      </c>
      <c r="B83" s="51" t="s">
        <v>122</v>
      </c>
      <c r="C83" s="16"/>
      <c r="D83" s="87">
        <v>60</v>
      </c>
      <c r="E83" s="58" t="s">
        <v>292</v>
      </c>
      <c r="F83" s="43"/>
      <c r="G83" s="23"/>
      <c r="H83" s="23"/>
      <c r="I83" s="17" t="s">
        <v>37</v>
      </c>
      <c r="J83" s="19">
        <f t="shared" si="0"/>
        <v>1</v>
      </c>
      <c r="K83" s="20" t="s">
        <v>47</v>
      </c>
      <c r="L83" s="20" t="s">
        <v>7</v>
      </c>
      <c r="M83" s="73"/>
      <c r="N83" s="74"/>
      <c r="O83" s="74"/>
      <c r="P83" s="75"/>
      <c r="Q83" s="74"/>
      <c r="R83" s="74"/>
      <c r="S83" s="76"/>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8">
        <f t="shared" si="1"/>
        <v>0</v>
      </c>
      <c r="BB83" s="78">
        <f t="shared" si="4"/>
        <v>0</v>
      </c>
      <c r="BC83" s="79" t="str">
        <f t="shared" si="3"/>
        <v>INR Zero Only</v>
      </c>
      <c r="IE83" s="22"/>
      <c r="IF83" s="22"/>
      <c r="IG83" s="22"/>
      <c r="IH83" s="22"/>
      <c r="II83" s="22"/>
    </row>
    <row r="84" spans="1:243" s="21" customFormat="1" ht="69">
      <c r="A84" s="47">
        <v>72</v>
      </c>
      <c r="B84" s="51" t="s">
        <v>123</v>
      </c>
      <c r="C84" s="16"/>
      <c r="D84" s="87">
        <v>60</v>
      </c>
      <c r="E84" s="58" t="s">
        <v>292</v>
      </c>
      <c r="F84" s="43"/>
      <c r="G84" s="23"/>
      <c r="H84" s="23"/>
      <c r="I84" s="17" t="s">
        <v>37</v>
      </c>
      <c r="J84" s="19">
        <f t="shared" si="0"/>
        <v>1</v>
      </c>
      <c r="K84" s="20" t="s">
        <v>47</v>
      </c>
      <c r="L84" s="20" t="s">
        <v>7</v>
      </c>
      <c r="M84" s="73"/>
      <c r="N84" s="74"/>
      <c r="O84" s="74"/>
      <c r="P84" s="75"/>
      <c r="Q84" s="74"/>
      <c r="R84" s="74"/>
      <c r="S84" s="76"/>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8">
        <f t="shared" si="1"/>
        <v>0</v>
      </c>
      <c r="BB84" s="78">
        <f t="shared" si="4"/>
        <v>0</v>
      </c>
      <c r="BC84" s="79" t="str">
        <f t="shared" si="3"/>
        <v>INR Zero Only</v>
      </c>
      <c r="IE84" s="22"/>
      <c r="IF84" s="22"/>
      <c r="IG84" s="22"/>
      <c r="IH84" s="22"/>
      <c r="II84" s="22"/>
    </row>
    <row r="85" spans="1:243" s="21" customFormat="1" ht="69">
      <c r="A85" s="47">
        <v>73</v>
      </c>
      <c r="B85" s="51" t="s">
        <v>124</v>
      </c>
      <c r="C85" s="16"/>
      <c r="D85" s="87">
        <v>25</v>
      </c>
      <c r="E85" s="58" t="s">
        <v>292</v>
      </c>
      <c r="F85" s="43"/>
      <c r="G85" s="23"/>
      <c r="H85" s="23"/>
      <c r="I85" s="17" t="s">
        <v>37</v>
      </c>
      <c r="J85" s="19">
        <f t="shared" si="0"/>
        <v>1</v>
      </c>
      <c r="K85" s="20" t="s">
        <v>47</v>
      </c>
      <c r="L85" s="20" t="s">
        <v>7</v>
      </c>
      <c r="M85" s="73"/>
      <c r="N85" s="74"/>
      <c r="O85" s="74"/>
      <c r="P85" s="75"/>
      <c r="Q85" s="74"/>
      <c r="R85" s="74"/>
      <c r="S85" s="76"/>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8">
        <f t="shared" si="1"/>
        <v>0</v>
      </c>
      <c r="BB85" s="78">
        <f t="shared" si="4"/>
        <v>0</v>
      </c>
      <c r="BC85" s="79" t="str">
        <f t="shared" si="3"/>
        <v>INR Zero Only</v>
      </c>
      <c r="IE85" s="22"/>
      <c r="IF85" s="22"/>
      <c r="IG85" s="22"/>
      <c r="IH85" s="22"/>
      <c r="II85" s="22"/>
    </row>
    <row r="86" spans="1:243" s="21" customFormat="1" ht="69">
      <c r="A86" s="47">
        <v>74</v>
      </c>
      <c r="B86" s="51" t="s">
        <v>125</v>
      </c>
      <c r="C86" s="16"/>
      <c r="D86" s="87">
        <v>25</v>
      </c>
      <c r="E86" s="58" t="s">
        <v>292</v>
      </c>
      <c r="F86" s="43"/>
      <c r="G86" s="23"/>
      <c r="H86" s="23"/>
      <c r="I86" s="17" t="s">
        <v>37</v>
      </c>
      <c r="J86" s="19">
        <f t="shared" si="0"/>
        <v>1</v>
      </c>
      <c r="K86" s="20" t="s">
        <v>47</v>
      </c>
      <c r="L86" s="20" t="s">
        <v>7</v>
      </c>
      <c r="M86" s="73"/>
      <c r="N86" s="74"/>
      <c r="O86" s="74"/>
      <c r="P86" s="75"/>
      <c r="Q86" s="74"/>
      <c r="R86" s="74"/>
      <c r="S86" s="76"/>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8">
        <f t="shared" si="1"/>
        <v>0</v>
      </c>
      <c r="BB86" s="78">
        <f t="shared" si="4"/>
        <v>0</v>
      </c>
      <c r="BC86" s="79" t="str">
        <f t="shared" si="3"/>
        <v>INR Zero Only</v>
      </c>
      <c r="IE86" s="22"/>
      <c r="IF86" s="22"/>
      <c r="IG86" s="22"/>
      <c r="IH86" s="22"/>
      <c r="II86" s="22"/>
    </row>
    <row r="87" spans="1:243" s="21" customFormat="1" ht="110.25">
      <c r="A87" s="47">
        <v>75</v>
      </c>
      <c r="B87" s="51" t="s">
        <v>126</v>
      </c>
      <c r="C87" s="16"/>
      <c r="D87" s="87">
        <v>5</v>
      </c>
      <c r="E87" s="58" t="s">
        <v>292</v>
      </c>
      <c r="F87" s="43"/>
      <c r="G87" s="23"/>
      <c r="H87" s="23"/>
      <c r="I87" s="17" t="s">
        <v>37</v>
      </c>
      <c r="J87" s="19">
        <f t="shared" si="0"/>
        <v>1</v>
      </c>
      <c r="K87" s="20" t="s">
        <v>47</v>
      </c>
      <c r="L87" s="20" t="s">
        <v>7</v>
      </c>
      <c r="M87" s="73"/>
      <c r="N87" s="74"/>
      <c r="O87" s="74"/>
      <c r="P87" s="75"/>
      <c r="Q87" s="74"/>
      <c r="R87" s="74"/>
      <c r="S87" s="76"/>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8">
        <f t="shared" si="1"/>
        <v>0</v>
      </c>
      <c r="BB87" s="78">
        <f t="shared" si="4"/>
        <v>0</v>
      </c>
      <c r="BC87" s="79" t="str">
        <f t="shared" si="3"/>
        <v>INR Zero Only</v>
      </c>
      <c r="IE87" s="22"/>
      <c r="IF87" s="22"/>
      <c r="IG87" s="22"/>
      <c r="IH87" s="22"/>
      <c r="II87" s="22"/>
    </row>
    <row r="88" spans="1:243" s="21" customFormat="1" ht="261.75">
      <c r="A88" s="47">
        <v>76</v>
      </c>
      <c r="B88" s="51" t="s">
        <v>127</v>
      </c>
      <c r="C88" s="16"/>
      <c r="D88" s="87">
        <v>5</v>
      </c>
      <c r="E88" s="58" t="s">
        <v>292</v>
      </c>
      <c r="F88" s="43"/>
      <c r="G88" s="23"/>
      <c r="H88" s="23"/>
      <c r="I88" s="17" t="s">
        <v>37</v>
      </c>
      <c r="J88" s="19">
        <f t="shared" si="0"/>
        <v>1</v>
      </c>
      <c r="K88" s="20" t="s">
        <v>47</v>
      </c>
      <c r="L88" s="20" t="s">
        <v>7</v>
      </c>
      <c r="M88" s="73"/>
      <c r="N88" s="74"/>
      <c r="O88" s="74"/>
      <c r="P88" s="75"/>
      <c r="Q88" s="74"/>
      <c r="R88" s="74"/>
      <c r="S88" s="76"/>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8">
        <f t="shared" si="1"/>
        <v>0</v>
      </c>
      <c r="BB88" s="78">
        <f t="shared" si="4"/>
        <v>0</v>
      </c>
      <c r="BC88" s="79" t="str">
        <f t="shared" si="3"/>
        <v>INR Zero Only</v>
      </c>
      <c r="IE88" s="22"/>
      <c r="IF88" s="22"/>
      <c r="IG88" s="22"/>
      <c r="IH88" s="22"/>
      <c r="II88" s="22"/>
    </row>
    <row r="89" spans="1:243" s="21" customFormat="1" ht="138">
      <c r="A89" s="47">
        <v>77</v>
      </c>
      <c r="B89" s="51" t="s">
        <v>128</v>
      </c>
      <c r="C89" s="16"/>
      <c r="D89" s="87">
        <v>30</v>
      </c>
      <c r="E89" s="58" t="s">
        <v>292</v>
      </c>
      <c r="F89" s="43"/>
      <c r="G89" s="23"/>
      <c r="H89" s="23"/>
      <c r="I89" s="17" t="s">
        <v>37</v>
      </c>
      <c r="J89" s="19">
        <f t="shared" si="0"/>
        <v>1</v>
      </c>
      <c r="K89" s="20" t="s">
        <v>47</v>
      </c>
      <c r="L89" s="20" t="s">
        <v>7</v>
      </c>
      <c r="M89" s="73"/>
      <c r="N89" s="74"/>
      <c r="O89" s="74"/>
      <c r="P89" s="75"/>
      <c r="Q89" s="74"/>
      <c r="R89" s="74"/>
      <c r="S89" s="76"/>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8">
        <f t="shared" si="1"/>
        <v>0</v>
      </c>
      <c r="BB89" s="78">
        <f t="shared" si="4"/>
        <v>0</v>
      </c>
      <c r="BC89" s="79" t="str">
        <f t="shared" si="3"/>
        <v>INR Zero Only</v>
      </c>
      <c r="IE89" s="22"/>
      <c r="IF89" s="22"/>
      <c r="IG89" s="22"/>
      <c r="IH89" s="22"/>
      <c r="II89" s="22"/>
    </row>
    <row r="90" spans="1:243" s="21" customFormat="1" ht="96">
      <c r="A90" s="47">
        <v>78</v>
      </c>
      <c r="B90" s="51" t="s">
        <v>129</v>
      </c>
      <c r="C90" s="16"/>
      <c r="D90" s="87">
        <v>30</v>
      </c>
      <c r="E90" s="58" t="s">
        <v>292</v>
      </c>
      <c r="F90" s="43"/>
      <c r="G90" s="23"/>
      <c r="H90" s="23"/>
      <c r="I90" s="17" t="s">
        <v>37</v>
      </c>
      <c r="J90" s="19">
        <f t="shared" si="0"/>
        <v>1</v>
      </c>
      <c r="K90" s="20" t="s">
        <v>47</v>
      </c>
      <c r="L90" s="20" t="s">
        <v>7</v>
      </c>
      <c r="M90" s="73"/>
      <c r="N90" s="74"/>
      <c r="O90" s="74"/>
      <c r="P90" s="75"/>
      <c r="Q90" s="74"/>
      <c r="R90" s="74"/>
      <c r="S90" s="76"/>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8">
        <f t="shared" si="1"/>
        <v>0</v>
      </c>
      <c r="BB90" s="78">
        <f t="shared" si="4"/>
        <v>0</v>
      </c>
      <c r="BC90" s="79" t="str">
        <f t="shared" si="3"/>
        <v>INR Zero Only</v>
      </c>
      <c r="IE90" s="22"/>
      <c r="IF90" s="22"/>
      <c r="IG90" s="22"/>
      <c r="IH90" s="22"/>
      <c r="II90" s="22"/>
    </row>
    <row r="91" spans="1:243" s="21" customFormat="1" ht="82.5">
      <c r="A91" s="47">
        <v>79</v>
      </c>
      <c r="B91" s="51" t="s">
        <v>130</v>
      </c>
      <c r="C91" s="16"/>
      <c r="D91" s="87">
        <v>24</v>
      </c>
      <c r="E91" s="58" t="s">
        <v>292</v>
      </c>
      <c r="F91" s="43"/>
      <c r="G91" s="23"/>
      <c r="H91" s="23"/>
      <c r="I91" s="17" t="s">
        <v>37</v>
      </c>
      <c r="J91" s="19">
        <f t="shared" si="0"/>
        <v>1</v>
      </c>
      <c r="K91" s="20" t="s">
        <v>47</v>
      </c>
      <c r="L91" s="20" t="s">
        <v>7</v>
      </c>
      <c r="M91" s="73"/>
      <c r="N91" s="74"/>
      <c r="O91" s="74"/>
      <c r="P91" s="75"/>
      <c r="Q91" s="74"/>
      <c r="R91" s="74"/>
      <c r="S91" s="76"/>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8">
        <f t="shared" si="1"/>
        <v>0</v>
      </c>
      <c r="BB91" s="78">
        <f aca="true" t="shared" si="5" ref="BB91:BB154">BA91+SUM(N91:AZ91)</f>
        <v>0</v>
      </c>
      <c r="BC91" s="79" t="str">
        <f t="shared" si="3"/>
        <v>INR Zero Only</v>
      </c>
      <c r="IE91" s="22"/>
      <c r="IF91" s="22"/>
      <c r="IG91" s="22"/>
      <c r="IH91" s="22"/>
      <c r="II91" s="22"/>
    </row>
    <row r="92" spans="1:243" s="21" customFormat="1" ht="69">
      <c r="A92" s="47">
        <v>80</v>
      </c>
      <c r="B92" s="51" t="s">
        <v>131</v>
      </c>
      <c r="C92" s="16"/>
      <c r="D92" s="87">
        <v>42</v>
      </c>
      <c r="E92" s="58" t="s">
        <v>292</v>
      </c>
      <c r="F92" s="43"/>
      <c r="G92" s="23"/>
      <c r="H92" s="23"/>
      <c r="I92" s="17" t="s">
        <v>37</v>
      </c>
      <c r="J92" s="19">
        <f t="shared" si="0"/>
        <v>1</v>
      </c>
      <c r="K92" s="20" t="s">
        <v>47</v>
      </c>
      <c r="L92" s="20" t="s">
        <v>7</v>
      </c>
      <c r="M92" s="73"/>
      <c r="N92" s="74"/>
      <c r="O92" s="74"/>
      <c r="P92" s="75"/>
      <c r="Q92" s="74"/>
      <c r="R92" s="74"/>
      <c r="S92" s="76"/>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8">
        <f t="shared" si="1"/>
        <v>0</v>
      </c>
      <c r="BB92" s="78">
        <f t="shared" si="5"/>
        <v>0</v>
      </c>
      <c r="BC92" s="79" t="str">
        <f t="shared" si="3"/>
        <v>INR Zero Only</v>
      </c>
      <c r="IE92" s="22"/>
      <c r="IF92" s="22"/>
      <c r="IG92" s="22"/>
      <c r="IH92" s="22"/>
      <c r="II92" s="22"/>
    </row>
    <row r="93" spans="1:243" s="21" customFormat="1" ht="138">
      <c r="A93" s="47">
        <v>81</v>
      </c>
      <c r="B93" s="52" t="s">
        <v>132</v>
      </c>
      <c r="C93" s="16"/>
      <c r="D93" s="87">
        <v>78</v>
      </c>
      <c r="E93" s="58" t="s">
        <v>294</v>
      </c>
      <c r="F93" s="43"/>
      <c r="G93" s="23"/>
      <c r="H93" s="23"/>
      <c r="I93" s="17" t="s">
        <v>37</v>
      </c>
      <c r="J93" s="19">
        <f t="shared" si="0"/>
        <v>1</v>
      </c>
      <c r="K93" s="20" t="s">
        <v>47</v>
      </c>
      <c r="L93" s="20" t="s">
        <v>7</v>
      </c>
      <c r="M93" s="73"/>
      <c r="N93" s="74"/>
      <c r="O93" s="74"/>
      <c r="P93" s="75"/>
      <c r="Q93" s="74"/>
      <c r="R93" s="74"/>
      <c r="S93" s="76"/>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8">
        <f t="shared" si="1"/>
        <v>0</v>
      </c>
      <c r="BB93" s="78">
        <f t="shared" si="5"/>
        <v>0</v>
      </c>
      <c r="BC93" s="79" t="str">
        <f t="shared" si="3"/>
        <v>INR Zero Only</v>
      </c>
      <c r="IE93" s="22"/>
      <c r="IF93" s="22"/>
      <c r="IG93" s="22"/>
      <c r="IH93" s="22"/>
      <c r="II93" s="22"/>
    </row>
    <row r="94" spans="1:243" s="21" customFormat="1" ht="138">
      <c r="A94" s="47">
        <v>82</v>
      </c>
      <c r="B94" s="52" t="s">
        <v>133</v>
      </c>
      <c r="C94" s="16"/>
      <c r="D94" s="87">
        <v>81</v>
      </c>
      <c r="E94" s="58" t="s">
        <v>294</v>
      </c>
      <c r="F94" s="43"/>
      <c r="G94" s="23"/>
      <c r="H94" s="23"/>
      <c r="I94" s="17" t="s">
        <v>37</v>
      </c>
      <c r="J94" s="19">
        <f t="shared" si="0"/>
        <v>1</v>
      </c>
      <c r="K94" s="20" t="s">
        <v>47</v>
      </c>
      <c r="L94" s="20" t="s">
        <v>7</v>
      </c>
      <c r="M94" s="73"/>
      <c r="N94" s="74"/>
      <c r="O94" s="74"/>
      <c r="P94" s="75"/>
      <c r="Q94" s="74"/>
      <c r="R94" s="74"/>
      <c r="S94" s="76"/>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8">
        <f t="shared" si="1"/>
        <v>0</v>
      </c>
      <c r="BB94" s="78">
        <f t="shared" si="5"/>
        <v>0</v>
      </c>
      <c r="BC94" s="79" t="str">
        <f t="shared" si="3"/>
        <v>INR Zero Only</v>
      </c>
      <c r="IE94" s="22"/>
      <c r="IF94" s="22"/>
      <c r="IG94" s="22"/>
      <c r="IH94" s="22"/>
      <c r="II94" s="22"/>
    </row>
    <row r="95" spans="1:243" s="21" customFormat="1" ht="151.5">
      <c r="A95" s="47">
        <v>83</v>
      </c>
      <c r="B95" s="52" t="s">
        <v>134</v>
      </c>
      <c r="C95" s="16"/>
      <c r="D95" s="87">
        <v>119</v>
      </c>
      <c r="E95" s="58" t="s">
        <v>294</v>
      </c>
      <c r="F95" s="43"/>
      <c r="G95" s="23"/>
      <c r="H95" s="23"/>
      <c r="I95" s="17" t="s">
        <v>37</v>
      </c>
      <c r="J95" s="19">
        <f t="shared" si="0"/>
        <v>1</v>
      </c>
      <c r="K95" s="20" t="s">
        <v>47</v>
      </c>
      <c r="L95" s="20" t="s">
        <v>7</v>
      </c>
      <c r="M95" s="73"/>
      <c r="N95" s="74"/>
      <c r="O95" s="74"/>
      <c r="P95" s="75"/>
      <c r="Q95" s="74"/>
      <c r="R95" s="74"/>
      <c r="S95" s="76"/>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8">
        <f t="shared" si="1"/>
        <v>0</v>
      </c>
      <c r="BB95" s="78">
        <f t="shared" si="5"/>
        <v>0</v>
      </c>
      <c r="BC95" s="79" t="str">
        <f t="shared" si="3"/>
        <v>INR Zero Only</v>
      </c>
      <c r="IE95" s="22"/>
      <c r="IF95" s="22"/>
      <c r="IG95" s="22"/>
      <c r="IH95" s="22"/>
      <c r="II95" s="22"/>
    </row>
    <row r="96" spans="1:243" s="21" customFormat="1" ht="192.75">
      <c r="A96" s="47">
        <v>84</v>
      </c>
      <c r="B96" s="52" t="s">
        <v>135</v>
      </c>
      <c r="C96" s="16"/>
      <c r="D96" s="87">
        <v>132</v>
      </c>
      <c r="E96" s="58" t="s">
        <v>294</v>
      </c>
      <c r="F96" s="43"/>
      <c r="G96" s="23"/>
      <c r="H96" s="23"/>
      <c r="I96" s="17" t="s">
        <v>37</v>
      </c>
      <c r="J96" s="19">
        <f t="shared" si="0"/>
        <v>1</v>
      </c>
      <c r="K96" s="20" t="s">
        <v>47</v>
      </c>
      <c r="L96" s="20" t="s">
        <v>7</v>
      </c>
      <c r="M96" s="73"/>
      <c r="N96" s="74"/>
      <c r="O96" s="74"/>
      <c r="P96" s="75"/>
      <c r="Q96" s="74"/>
      <c r="R96" s="74"/>
      <c r="S96" s="76"/>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8">
        <f t="shared" si="1"/>
        <v>0</v>
      </c>
      <c r="BB96" s="78">
        <f t="shared" si="5"/>
        <v>0</v>
      </c>
      <c r="BC96" s="79" t="str">
        <f t="shared" si="3"/>
        <v>INR Zero Only</v>
      </c>
      <c r="IE96" s="22"/>
      <c r="IF96" s="22"/>
      <c r="IG96" s="22"/>
      <c r="IH96" s="22"/>
      <c r="II96" s="22"/>
    </row>
    <row r="97" spans="1:243" s="21" customFormat="1" ht="54.75">
      <c r="A97" s="47">
        <v>85</v>
      </c>
      <c r="B97" s="51" t="s">
        <v>136</v>
      </c>
      <c r="C97" s="16"/>
      <c r="D97" s="87">
        <v>297</v>
      </c>
      <c r="E97" s="58" t="s">
        <v>292</v>
      </c>
      <c r="F97" s="43"/>
      <c r="G97" s="23"/>
      <c r="H97" s="23"/>
      <c r="I97" s="17" t="s">
        <v>37</v>
      </c>
      <c r="J97" s="19">
        <f t="shared" si="0"/>
        <v>1</v>
      </c>
      <c r="K97" s="20" t="s">
        <v>47</v>
      </c>
      <c r="L97" s="20" t="s">
        <v>7</v>
      </c>
      <c r="M97" s="73"/>
      <c r="N97" s="74"/>
      <c r="O97" s="74"/>
      <c r="P97" s="75"/>
      <c r="Q97" s="74"/>
      <c r="R97" s="74"/>
      <c r="S97" s="76"/>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8">
        <f t="shared" si="1"/>
        <v>0</v>
      </c>
      <c r="BB97" s="78">
        <f t="shared" si="5"/>
        <v>0</v>
      </c>
      <c r="BC97" s="79" t="str">
        <f t="shared" si="3"/>
        <v>INR Zero Only</v>
      </c>
      <c r="IE97" s="22"/>
      <c r="IF97" s="22"/>
      <c r="IG97" s="22"/>
      <c r="IH97" s="22"/>
      <c r="II97" s="22"/>
    </row>
    <row r="98" spans="1:243" s="21" customFormat="1" ht="54.75">
      <c r="A98" s="47">
        <v>86</v>
      </c>
      <c r="B98" s="51" t="s">
        <v>137</v>
      </c>
      <c r="C98" s="16"/>
      <c r="D98" s="87">
        <v>42</v>
      </c>
      <c r="E98" s="58" t="s">
        <v>292</v>
      </c>
      <c r="F98" s="43"/>
      <c r="G98" s="23"/>
      <c r="H98" s="23"/>
      <c r="I98" s="17" t="s">
        <v>37</v>
      </c>
      <c r="J98" s="19">
        <f t="shared" si="0"/>
        <v>1</v>
      </c>
      <c r="K98" s="20" t="s">
        <v>47</v>
      </c>
      <c r="L98" s="20" t="s">
        <v>7</v>
      </c>
      <c r="M98" s="73"/>
      <c r="N98" s="74"/>
      <c r="O98" s="74"/>
      <c r="P98" s="75"/>
      <c r="Q98" s="74"/>
      <c r="R98" s="74"/>
      <c r="S98" s="76"/>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8">
        <f t="shared" si="1"/>
        <v>0</v>
      </c>
      <c r="BB98" s="78">
        <f t="shared" si="5"/>
        <v>0</v>
      </c>
      <c r="BC98" s="79" t="str">
        <f t="shared" si="3"/>
        <v>INR Zero Only</v>
      </c>
      <c r="IE98" s="22"/>
      <c r="IF98" s="22"/>
      <c r="IG98" s="22"/>
      <c r="IH98" s="22"/>
      <c r="II98" s="22"/>
    </row>
    <row r="99" spans="1:243" s="21" customFormat="1" ht="69">
      <c r="A99" s="47">
        <v>87</v>
      </c>
      <c r="B99" s="51" t="s">
        <v>138</v>
      </c>
      <c r="C99" s="16"/>
      <c r="D99" s="87">
        <v>150</v>
      </c>
      <c r="E99" s="59" t="s">
        <v>292</v>
      </c>
      <c r="F99" s="43"/>
      <c r="G99" s="23"/>
      <c r="H99" s="23"/>
      <c r="I99" s="17" t="s">
        <v>37</v>
      </c>
      <c r="J99" s="19">
        <f t="shared" si="0"/>
        <v>1</v>
      </c>
      <c r="K99" s="20" t="s">
        <v>47</v>
      </c>
      <c r="L99" s="20" t="s">
        <v>7</v>
      </c>
      <c r="M99" s="73"/>
      <c r="N99" s="74"/>
      <c r="O99" s="74"/>
      <c r="P99" s="75"/>
      <c r="Q99" s="74"/>
      <c r="R99" s="74"/>
      <c r="S99" s="76"/>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8">
        <f t="shared" si="1"/>
        <v>0</v>
      </c>
      <c r="BB99" s="78">
        <f t="shared" si="5"/>
        <v>0</v>
      </c>
      <c r="BC99" s="79" t="str">
        <f t="shared" si="3"/>
        <v>INR Zero Only</v>
      </c>
      <c r="IE99" s="22"/>
      <c r="IF99" s="22"/>
      <c r="IG99" s="22"/>
      <c r="IH99" s="22"/>
      <c r="II99" s="22"/>
    </row>
    <row r="100" spans="1:243" s="21" customFormat="1" ht="110.25">
      <c r="A100" s="47">
        <v>88</v>
      </c>
      <c r="B100" s="51" t="s">
        <v>139</v>
      </c>
      <c r="C100" s="16"/>
      <c r="D100" s="87">
        <v>27000</v>
      </c>
      <c r="E100" s="58" t="s">
        <v>298</v>
      </c>
      <c r="F100" s="43"/>
      <c r="G100" s="23"/>
      <c r="H100" s="23"/>
      <c r="I100" s="17" t="s">
        <v>37</v>
      </c>
      <c r="J100" s="19">
        <f t="shared" si="0"/>
        <v>1</v>
      </c>
      <c r="K100" s="20" t="s">
        <v>47</v>
      </c>
      <c r="L100" s="20" t="s">
        <v>7</v>
      </c>
      <c r="M100" s="73"/>
      <c r="N100" s="74"/>
      <c r="O100" s="74"/>
      <c r="P100" s="75"/>
      <c r="Q100" s="74"/>
      <c r="R100" s="74"/>
      <c r="S100" s="76"/>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8">
        <f t="shared" si="1"/>
        <v>0</v>
      </c>
      <c r="BB100" s="78">
        <f t="shared" si="5"/>
        <v>0</v>
      </c>
      <c r="BC100" s="79" t="str">
        <f t="shared" si="3"/>
        <v>INR Zero Only</v>
      </c>
      <c r="IE100" s="22"/>
      <c r="IF100" s="22"/>
      <c r="IG100" s="22"/>
      <c r="IH100" s="22"/>
      <c r="II100" s="22"/>
    </row>
    <row r="101" spans="1:243" s="21" customFormat="1" ht="69">
      <c r="A101" s="47">
        <v>89</v>
      </c>
      <c r="B101" s="51" t="s">
        <v>140</v>
      </c>
      <c r="C101" s="16"/>
      <c r="D101" s="87">
        <v>30</v>
      </c>
      <c r="E101" s="58" t="s">
        <v>292</v>
      </c>
      <c r="F101" s="43"/>
      <c r="G101" s="23"/>
      <c r="H101" s="23"/>
      <c r="I101" s="17" t="s">
        <v>37</v>
      </c>
      <c r="J101" s="19">
        <f t="shared" si="0"/>
        <v>1</v>
      </c>
      <c r="K101" s="20" t="s">
        <v>47</v>
      </c>
      <c r="L101" s="20" t="s">
        <v>7</v>
      </c>
      <c r="M101" s="73"/>
      <c r="N101" s="74"/>
      <c r="O101" s="74"/>
      <c r="P101" s="75"/>
      <c r="Q101" s="74"/>
      <c r="R101" s="74"/>
      <c r="S101" s="76"/>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8">
        <f t="shared" si="1"/>
        <v>0</v>
      </c>
      <c r="BB101" s="78">
        <f t="shared" si="5"/>
        <v>0</v>
      </c>
      <c r="BC101" s="79" t="str">
        <f t="shared" si="3"/>
        <v>INR Zero Only</v>
      </c>
      <c r="IE101" s="22"/>
      <c r="IF101" s="22"/>
      <c r="IG101" s="22"/>
      <c r="IH101" s="22"/>
      <c r="II101" s="22"/>
    </row>
    <row r="102" spans="1:243" s="21" customFormat="1" ht="69">
      <c r="A102" s="47">
        <v>90</v>
      </c>
      <c r="B102" s="51" t="s">
        <v>141</v>
      </c>
      <c r="C102" s="16"/>
      <c r="D102" s="87">
        <v>24</v>
      </c>
      <c r="E102" s="58" t="s">
        <v>292</v>
      </c>
      <c r="F102" s="43"/>
      <c r="G102" s="23"/>
      <c r="H102" s="23"/>
      <c r="I102" s="17" t="s">
        <v>37</v>
      </c>
      <c r="J102" s="19">
        <f t="shared" si="0"/>
        <v>1</v>
      </c>
      <c r="K102" s="20" t="s">
        <v>47</v>
      </c>
      <c r="L102" s="20" t="s">
        <v>7</v>
      </c>
      <c r="M102" s="73"/>
      <c r="N102" s="74"/>
      <c r="O102" s="74"/>
      <c r="P102" s="75"/>
      <c r="Q102" s="74"/>
      <c r="R102" s="74"/>
      <c r="S102" s="76"/>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8">
        <f t="shared" si="1"/>
        <v>0</v>
      </c>
      <c r="BB102" s="78">
        <f t="shared" si="5"/>
        <v>0</v>
      </c>
      <c r="BC102" s="79" t="str">
        <f t="shared" si="3"/>
        <v>INR Zero Only</v>
      </c>
      <c r="IE102" s="22"/>
      <c r="IF102" s="22"/>
      <c r="IG102" s="22"/>
      <c r="IH102" s="22"/>
      <c r="II102" s="22"/>
    </row>
    <row r="103" spans="1:243" s="21" customFormat="1" ht="69">
      <c r="A103" s="47">
        <v>91</v>
      </c>
      <c r="B103" s="51" t="s">
        <v>142</v>
      </c>
      <c r="C103" s="16"/>
      <c r="D103" s="87">
        <v>24</v>
      </c>
      <c r="E103" s="58" t="s">
        <v>292</v>
      </c>
      <c r="F103" s="43"/>
      <c r="G103" s="23"/>
      <c r="H103" s="23"/>
      <c r="I103" s="17" t="s">
        <v>37</v>
      </c>
      <c r="J103" s="19">
        <f t="shared" si="0"/>
        <v>1</v>
      </c>
      <c r="K103" s="20" t="s">
        <v>47</v>
      </c>
      <c r="L103" s="20" t="s">
        <v>7</v>
      </c>
      <c r="M103" s="73"/>
      <c r="N103" s="74"/>
      <c r="O103" s="74"/>
      <c r="P103" s="75"/>
      <c r="Q103" s="74"/>
      <c r="R103" s="74"/>
      <c r="S103" s="76"/>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8">
        <f t="shared" si="1"/>
        <v>0</v>
      </c>
      <c r="BB103" s="78">
        <f t="shared" si="5"/>
        <v>0</v>
      </c>
      <c r="BC103" s="79" t="str">
        <f t="shared" si="3"/>
        <v>INR Zero Only</v>
      </c>
      <c r="IE103" s="22"/>
      <c r="IF103" s="22"/>
      <c r="IG103" s="22"/>
      <c r="IH103" s="22"/>
      <c r="II103" s="22"/>
    </row>
    <row r="104" spans="1:243" s="21" customFormat="1" ht="69">
      <c r="A104" s="47">
        <v>92</v>
      </c>
      <c r="B104" s="51" t="s">
        <v>143</v>
      </c>
      <c r="C104" s="16"/>
      <c r="D104" s="87">
        <v>24</v>
      </c>
      <c r="E104" s="58" t="s">
        <v>292</v>
      </c>
      <c r="F104" s="43"/>
      <c r="G104" s="23"/>
      <c r="H104" s="23"/>
      <c r="I104" s="17" t="s">
        <v>37</v>
      </c>
      <c r="J104" s="19">
        <f t="shared" si="0"/>
        <v>1</v>
      </c>
      <c r="K104" s="20" t="s">
        <v>47</v>
      </c>
      <c r="L104" s="20" t="s">
        <v>7</v>
      </c>
      <c r="M104" s="73"/>
      <c r="N104" s="74"/>
      <c r="O104" s="74"/>
      <c r="P104" s="75"/>
      <c r="Q104" s="74"/>
      <c r="R104" s="74"/>
      <c r="S104" s="76"/>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8">
        <f t="shared" si="1"/>
        <v>0</v>
      </c>
      <c r="BB104" s="78">
        <f t="shared" si="5"/>
        <v>0</v>
      </c>
      <c r="BC104" s="79" t="str">
        <f t="shared" si="3"/>
        <v>INR Zero Only</v>
      </c>
      <c r="IE104" s="22"/>
      <c r="IF104" s="22"/>
      <c r="IG104" s="22"/>
      <c r="IH104" s="22"/>
      <c r="II104" s="22"/>
    </row>
    <row r="105" spans="1:243" s="21" customFormat="1" ht="69">
      <c r="A105" s="47">
        <v>93</v>
      </c>
      <c r="B105" s="51" t="s">
        <v>144</v>
      </c>
      <c r="C105" s="16"/>
      <c r="D105" s="87">
        <v>5</v>
      </c>
      <c r="E105" s="58" t="s">
        <v>292</v>
      </c>
      <c r="F105" s="43"/>
      <c r="G105" s="23"/>
      <c r="H105" s="23"/>
      <c r="I105" s="17" t="s">
        <v>37</v>
      </c>
      <c r="J105" s="19">
        <f t="shared" si="0"/>
        <v>1</v>
      </c>
      <c r="K105" s="20" t="s">
        <v>47</v>
      </c>
      <c r="L105" s="20" t="s">
        <v>7</v>
      </c>
      <c r="M105" s="73"/>
      <c r="N105" s="74"/>
      <c r="O105" s="74"/>
      <c r="P105" s="75"/>
      <c r="Q105" s="74"/>
      <c r="R105" s="74"/>
      <c r="S105" s="76"/>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8">
        <f t="shared" si="1"/>
        <v>0</v>
      </c>
      <c r="BB105" s="78">
        <f t="shared" si="5"/>
        <v>0</v>
      </c>
      <c r="BC105" s="79" t="str">
        <f t="shared" si="3"/>
        <v>INR Zero Only</v>
      </c>
      <c r="IE105" s="22"/>
      <c r="IF105" s="22"/>
      <c r="IG105" s="22"/>
      <c r="IH105" s="22"/>
      <c r="II105" s="22"/>
    </row>
    <row r="106" spans="1:243" s="21" customFormat="1" ht="69">
      <c r="A106" s="47">
        <v>94</v>
      </c>
      <c r="B106" s="51" t="s">
        <v>145</v>
      </c>
      <c r="C106" s="16"/>
      <c r="D106" s="87">
        <v>5</v>
      </c>
      <c r="E106" s="58" t="s">
        <v>292</v>
      </c>
      <c r="F106" s="43"/>
      <c r="G106" s="23"/>
      <c r="H106" s="23"/>
      <c r="I106" s="17" t="s">
        <v>37</v>
      </c>
      <c r="J106" s="19">
        <f t="shared" si="0"/>
        <v>1</v>
      </c>
      <c r="K106" s="20" t="s">
        <v>47</v>
      </c>
      <c r="L106" s="20" t="s">
        <v>7</v>
      </c>
      <c r="M106" s="73"/>
      <c r="N106" s="74"/>
      <c r="O106" s="74"/>
      <c r="P106" s="75"/>
      <c r="Q106" s="74"/>
      <c r="R106" s="74"/>
      <c r="S106" s="76"/>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8">
        <f t="shared" si="1"/>
        <v>0</v>
      </c>
      <c r="BB106" s="78">
        <f t="shared" si="5"/>
        <v>0</v>
      </c>
      <c r="BC106" s="79" t="str">
        <f t="shared" si="3"/>
        <v>INR Zero Only</v>
      </c>
      <c r="IE106" s="22"/>
      <c r="IF106" s="22"/>
      <c r="IG106" s="22"/>
      <c r="IH106" s="22"/>
      <c r="II106" s="22"/>
    </row>
    <row r="107" spans="1:243" s="21" customFormat="1" ht="69">
      <c r="A107" s="47">
        <v>95</v>
      </c>
      <c r="B107" s="51" t="s">
        <v>146</v>
      </c>
      <c r="C107" s="16"/>
      <c r="D107" s="87">
        <v>2</v>
      </c>
      <c r="E107" s="58" t="s">
        <v>292</v>
      </c>
      <c r="F107" s="43"/>
      <c r="G107" s="23"/>
      <c r="H107" s="23"/>
      <c r="I107" s="17" t="s">
        <v>37</v>
      </c>
      <c r="J107" s="19">
        <f t="shared" si="0"/>
        <v>1</v>
      </c>
      <c r="K107" s="20" t="s">
        <v>47</v>
      </c>
      <c r="L107" s="20" t="s">
        <v>7</v>
      </c>
      <c r="M107" s="73"/>
      <c r="N107" s="74"/>
      <c r="O107" s="74"/>
      <c r="P107" s="75"/>
      <c r="Q107" s="74"/>
      <c r="R107" s="74"/>
      <c r="S107" s="76"/>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8">
        <f t="shared" si="1"/>
        <v>0</v>
      </c>
      <c r="BB107" s="78">
        <f t="shared" si="5"/>
        <v>0</v>
      </c>
      <c r="BC107" s="79" t="str">
        <f t="shared" si="3"/>
        <v>INR Zero Only</v>
      </c>
      <c r="IE107" s="22"/>
      <c r="IF107" s="22"/>
      <c r="IG107" s="22"/>
      <c r="IH107" s="22"/>
      <c r="II107" s="22"/>
    </row>
    <row r="108" spans="1:243" s="21" customFormat="1" ht="151.5">
      <c r="A108" s="47">
        <v>96</v>
      </c>
      <c r="B108" s="51" t="s">
        <v>147</v>
      </c>
      <c r="C108" s="16"/>
      <c r="D108" s="87">
        <v>1</v>
      </c>
      <c r="E108" s="58" t="s">
        <v>292</v>
      </c>
      <c r="F108" s="43"/>
      <c r="G108" s="23"/>
      <c r="H108" s="23"/>
      <c r="I108" s="17" t="s">
        <v>37</v>
      </c>
      <c r="J108" s="19">
        <f t="shared" si="0"/>
        <v>1</v>
      </c>
      <c r="K108" s="20" t="s">
        <v>47</v>
      </c>
      <c r="L108" s="20" t="s">
        <v>7</v>
      </c>
      <c r="M108" s="73"/>
      <c r="N108" s="74"/>
      <c r="O108" s="74"/>
      <c r="P108" s="75"/>
      <c r="Q108" s="74"/>
      <c r="R108" s="74"/>
      <c r="S108" s="76"/>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8">
        <f t="shared" si="1"/>
        <v>0</v>
      </c>
      <c r="BB108" s="78">
        <f t="shared" si="5"/>
        <v>0</v>
      </c>
      <c r="BC108" s="79" t="str">
        <f t="shared" si="3"/>
        <v>INR Zero Only</v>
      </c>
      <c r="IE108" s="22"/>
      <c r="IF108" s="22"/>
      <c r="IG108" s="22"/>
      <c r="IH108" s="22"/>
      <c r="II108" s="22"/>
    </row>
    <row r="109" spans="1:243" s="21" customFormat="1" ht="409.5">
      <c r="A109" s="47">
        <v>97</v>
      </c>
      <c r="B109" s="51" t="s">
        <v>148</v>
      </c>
      <c r="C109" s="16"/>
      <c r="D109" s="87">
        <v>12</v>
      </c>
      <c r="E109" s="58" t="s">
        <v>292</v>
      </c>
      <c r="F109" s="43"/>
      <c r="G109" s="23"/>
      <c r="H109" s="23"/>
      <c r="I109" s="17" t="s">
        <v>37</v>
      </c>
      <c r="J109" s="19">
        <f t="shared" si="0"/>
        <v>1</v>
      </c>
      <c r="K109" s="20" t="s">
        <v>47</v>
      </c>
      <c r="L109" s="20" t="s">
        <v>7</v>
      </c>
      <c r="M109" s="73"/>
      <c r="N109" s="74"/>
      <c r="O109" s="74"/>
      <c r="P109" s="75"/>
      <c r="Q109" s="74"/>
      <c r="R109" s="74"/>
      <c r="S109" s="76"/>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8">
        <f t="shared" si="1"/>
        <v>0</v>
      </c>
      <c r="BB109" s="78">
        <f t="shared" si="5"/>
        <v>0</v>
      </c>
      <c r="BC109" s="79" t="str">
        <f t="shared" si="3"/>
        <v>INR Zero Only</v>
      </c>
      <c r="IE109" s="22"/>
      <c r="IF109" s="22"/>
      <c r="IG109" s="22"/>
      <c r="IH109" s="22"/>
      <c r="II109" s="22"/>
    </row>
    <row r="110" spans="1:243" s="21" customFormat="1" ht="207">
      <c r="A110" s="47">
        <v>98</v>
      </c>
      <c r="B110" s="51" t="s">
        <v>149</v>
      </c>
      <c r="C110" s="16"/>
      <c r="D110" s="87">
        <v>18</v>
      </c>
      <c r="E110" s="58" t="s">
        <v>292</v>
      </c>
      <c r="F110" s="43"/>
      <c r="G110" s="23"/>
      <c r="H110" s="23"/>
      <c r="I110" s="17" t="s">
        <v>37</v>
      </c>
      <c r="J110" s="19">
        <f t="shared" si="0"/>
        <v>1</v>
      </c>
      <c r="K110" s="20" t="s">
        <v>47</v>
      </c>
      <c r="L110" s="20" t="s">
        <v>7</v>
      </c>
      <c r="M110" s="73"/>
      <c r="N110" s="74"/>
      <c r="O110" s="74"/>
      <c r="P110" s="75"/>
      <c r="Q110" s="74"/>
      <c r="R110" s="74"/>
      <c r="S110" s="76"/>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8">
        <f t="shared" si="1"/>
        <v>0</v>
      </c>
      <c r="BB110" s="78">
        <f t="shared" si="5"/>
        <v>0</v>
      </c>
      <c r="BC110" s="79" t="str">
        <f t="shared" si="3"/>
        <v>INR Zero Only</v>
      </c>
      <c r="IE110" s="22"/>
      <c r="IF110" s="22"/>
      <c r="IG110" s="22"/>
      <c r="IH110" s="22"/>
      <c r="II110" s="22"/>
    </row>
    <row r="111" spans="1:243" s="21" customFormat="1" ht="123.75">
      <c r="A111" s="47">
        <v>99</v>
      </c>
      <c r="B111" s="54" t="s">
        <v>150</v>
      </c>
      <c r="C111" s="16"/>
      <c r="D111" s="87">
        <v>456</v>
      </c>
      <c r="E111" s="60" t="s">
        <v>299</v>
      </c>
      <c r="F111" s="43"/>
      <c r="G111" s="23"/>
      <c r="H111" s="23"/>
      <c r="I111" s="17" t="s">
        <v>37</v>
      </c>
      <c r="J111" s="19">
        <f t="shared" si="0"/>
        <v>1</v>
      </c>
      <c r="K111" s="20" t="s">
        <v>47</v>
      </c>
      <c r="L111" s="20" t="s">
        <v>7</v>
      </c>
      <c r="M111" s="73"/>
      <c r="N111" s="74"/>
      <c r="O111" s="74"/>
      <c r="P111" s="75"/>
      <c r="Q111" s="74"/>
      <c r="R111" s="74"/>
      <c r="S111" s="76"/>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8">
        <f t="shared" si="1"/>
        <v>0</v>
      </c>
      <c r="BB111" s="78">
        <f t="shared" si="5"/>
        <v>0</v>
      </c>
      <c r="BC111" s="79" t="str">
        <f t="shared" si="3"/>
        <v>INR Zero Only</v>
      </c>
      <c r="IE111" s="22"/>
      <c r="IF111" s="22"/>
      <c r="IG111" s="22"/>
      <c r="IH111" s="22"/>
      <c r="II111" s="22"/>
    </row>
    <row r="112" spans="1:243" s="21" customFormat="1" ht="54.75">
      <c r="A112" s="47">
        <v>100</v>
      </c>
      <c r="B112" s="54" t="s">
        <v>151</v>
      </c>
      <c r="C112" s="16"/>
      <c r="D112" s="87">
        <v>24</v>
      </c>
      <c r="E112" s="60" t="s">
        <v>292</v>
      </c>
      <c r="F112" s="43"/>
      <c r="G112" s="23"/>
      <c r="H112" s="23"/>
      <c r="I112" s="17" t="s">
        <v>37</v>
      </c>
      <c r="J112" s="19">
        <f t="shared" si="0"/>
        <v>1</v>
      </c>
      <c r="K112" s="20" t="s">
        <v>47</v>
      </c>
      <c r="L112" s="20" t="s">
        <v>7</v>
      </c>
      <c r="M112" s="73"/>
      <c r="N112" s="74"/>
      <c r="O112" s="74"/>
      <c r="P112" s="75"/>
      <c r="Q112" s="74"/>
      <c r="R112" s="74"/>
      <c r="S112" s="76"/>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8">
        <f t="shared" si="1"/>
        <v>0</v>
      </c>
      <c r="BB112" s="78">
        <f t="shared" si="5"/>
        <v>0</v>
      </c>
      <c r="BC112" s="79" t="str">
        <f t="shared" si="3"/>
        <v>INR Zero Only</v>
      </c>
      <c r="IE112" s="22"/>
      <c r="IF112" s="22"/>
      <c r="IG112" s="22"/>
      <c r="IH112" s="22"/>
      <c r="II112" s="22"/>
    </row>
    <row r="113" spans="1:243" s="21" customFormat="1" ht="54.75">
      <c r="A113" s="47">
        <v>101</v>
      </c>
      <c r="B113" s="54" t="s">
        <v>152</v>
      </c>
      <c r="C113" s="16"/>
      <c r="D113" s="87">
        <v>24</v>
      </c>
      <c r="E113" s="60" t="s">
        <v>292</v>
      </c>
      <c r="F113" s="43"/>
      <c r="G113" s="23"/>
      <c r="H113" s="23"/>
      <c r="I113" s="17" t="s">
        <v>37</v>
      </c>
      <c r="J113" s="19">
        <f t="shared" si="0"/>
        <v>1</v>
      </c>
      <c r="K113" s="20" t="s">
        <v>47</v>
      </c>
      <c r="L113" s="20" t="s">
        <v>7</v>
      </c>
      <c r="M113" s="73"/>
      <c r="N113" s="74"/>
      <c r="O113" s="74"/>
      <c r="P113" s="75"/>
      <c r="Q113" s="74"/>
      <c r="R113" s="74"/>
      <c r="S113" s="76"/>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8">
        <f t="shared" si="1"/>
        <v>0</v>
      </c>
      <c r="BB113" s="78">
        <f t="shared" si="5"/>
        <v>0</v>
      </c>
      <c r="BC113" s="79" t="str">
        <f t="shared" si="3"/>
        <v>INR Zero Only</v>
      </c>
      <c r="IE113" s="22"/>
      <c r="IF113" s="22"/>
      <c r="IG113" s="22"/>
      <c r="IH113" s="22"/>
      <c r="II113" s="22"/>
    </row>
    <row r="114" spans="1:243" s="21" customFormat="1" ht="69">
      <c r="A114" s="47">
        <v>102</v>
      </c>
      <c r="B114" s="54" t="s">
        <v>153</v>
      </c>
      <c r="C114" s="16"/>
      <c r="D114" s="87">
        <v>39</v>
      </c>
      <c r="E114" s="60" t="s">
        <v>292</v>
      </c>
      <c r="F114" s="43"/>
      <c r="G114" s="23"/>
      <c r="H114" s="23"/>
      <c r="I114" s="17" t="s">
        <v>37</v>
      </c>
      <c r="J114" s="19">
        <f t="shared" si="0"/>
        <v>1</v>
      </c>
      <c r="K114" s="20" t="s">
        <v>47</v>
      </c>
      <c r="L114" s="20" t="s">
        <v>7</v>
      </c>
      <c r="M114" s="73"/>
      <c r="N114" s="74"/>
      <c r="O114" s="74"/>
      <c r="P114" s="75"/>
      <c r="Q114" s="74"/>
      <c r="R114" s="74"/>
      <c r="S114" s="76"/>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8">
        <f t="shared" si="1"/>
        <v>0</v>
      </c>
      <c r="BB114" s="78">
        <f t="shared" si="5"/>
        <v>0</v>
      </c>
      <c r="BC114" s="79" t="str">
        <f t="shared" si="3"/>
        <v>INR Zero Only</v>
      </c>
      <c r="IE114" s="22"/>
      <c r="IF114" s="22"/>
      <c r="IG114" s="22"/>
      <c r="IH114" s="22"/>
      <c r="II114" s="22"/>
    </row>
    <row r="115" spans="1:243" s="21" customFormat="1" ht="96">
      <c r="A115" s="47">
        <v>103</v>
      </c>
      <c r="B115" s="54" t="s">
        <v>154</v>
      </c>
      <c r="C115" s="16"/>
      <c r="D115" s="87">
        <v>520</v>
      </c>
      <c r="E115" s="60" t="s">
        <v>300</v>
      </c>
      <c r="F115" s="43"/>
      <c r="G115" s="23"/>
      <c r="H115" s="23"/>
      <c r="I115" s="17" t="s">
        <v>37</v>
      </c>
      <c r="J115" s="19">
        <f t="shared" si="0"/>
        <v>1</v>
      </c>
      <c r="K115" s="20" t="s">
        <v>47</v>
      </c>
      <c r="L115" s="20" t="s">
        <v>7</v>
      </c>
      <c r="M115" s="73"/>
      <c r="N115" s="74"/>
      <c r="O115" s="74"/>
      <c r="P115" s="75"/>
      <c r="Q115" s="74"/>
      <c r="R115" s="74"/>
      <c r="S115" s="76"/>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8">
        <f t="shared" si="1"/>
        <v>0</v>
      </c>
      <c r="BB115" s="78">
        <f t="shared" si="5"/>
        <v>0</v>
      </c>
      <c r="BC115" s="79" t="str">
        <f t="shared" si="3"/>
        <v>INR Zero Only</v>
      </c>
      <c r="IE115" s="22"/>
      <c r="IF115" s="22"/>
      <c r="IG115" s="22"/>
      <c r="IH115" s="22"/>
      <c r="II115" s="22"/>
    </row>
    <row r="116" spans="1:243" s="21" customFormat="1" ht="96">
      <c r="A116" s="47">
        <v>104</v>
      </c>
      <c r="B116" s="54" t="s">
        <v>155</v>
      </c>
      <c r="C116" s="16"/>
      <c r="D116" s="87">
        <v>180</v>
      </c>
      <c r="E116" s="60" t="s">
        <v>300</v>
      </c>
      <c r="F116" s="43"/>
      <c r="G116" s="23"/>
      <c r="H116" s="23"/>
      <c r="I116" s="17" t="s">
        <v>37</v>
      </c>
      <c r="J116" s="19">
        <f t="shared" si="0"/>
        <v>1</v>
      </c>
      <c r="K116" s="20" t="s">
        <v>47</v>
      </c>
      <c r="L116" s="20" t="s">
        <v>7</v>
      </c>
      <c r="M116" s="73"/>
      <c r="N116" s="74"/>
      <c r="O116" s="74"/>
      <c r="P116" s="75"/>
      <c r="Q116" s="74"/>
      <c r="R116" s="74"/>
      <c r="S116" s="76"/>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8">
        <f t="shared" si="1"/>
        <v>0</v>
      </c>
      <c r="BB116" s="78">
        <f t="shared" si="5"/>
        <v>0</v>
      </c>
      <c r="BC116" s="79" t="str">
        <f t="shared" si="3"/>
        <v>INR Zero Only</v>
      </c>
      <c r="IE116" s="22"/>
      <c r="IF116" s="22"/>
      <c r="IG116" s="22"/>
      <c r="IH116" s="22"/>
      <c r="II116" s="22"/>
    </row>
    <row r="117" spans="1:243" s="21" customFormat="1" ht="96">
      <c r="A117" s="47">
        <v>105</v>
      </c>
      <c r="B117" s="54" t="s">
        <v>156</v>
      </c>
      <c r="C117" s="16"/>
      <c r="D117" s="87">
        <v>270</v>
      </c>
      <c r="E117" s="60" t="s">
        <v>300</v>
      </c>
      <c r="F117" s="43"/>
      <c r="G117" s="23"/>
      <c r="H117" s="23"/>
      <c r="I117" s="17" t="s">
        <v>37</v>
      </c>
      <c r="J117" s="19">
        <f t="shared" si="0"/>
        <v>1</v>
      </c>
      <c r="K117" s="20" t="s">
        <v>47</v>
      </c>
      <c r="L117" s="20" t="s">
        <v>7</v>
      </c>
      <c r="M117" s="73"/>
      <c r="N117" s="74"/>
      <c r="O117" s="74"/>
      <c r="P117" s="75"/>
      <c r="Q117" s="74"/>
      <c r="R117" s="74"/>
      <c r="S117" s="76"/>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8">
        <f t="shared" si="1"/>
        <v>0</v>
      </c>
      <c r="BB117" s="78">
        <f t="shared" si="5"/>
        <v>0</v>
      </c>
      <c r="BC117" s="79" t="str">
        <f t="shared" si="3"/>
        <v>INR Zero Only</v>
      </c>
      <c r="IE117" s="22"/>
      <c r="IF117" s="22"/>
      <c r="IG117" s="22"/>
      <c r="IH117" s="22"/>
      <c r="II117" s="22"/>
    </row>
    <row r="118" spans="1:243" s="21" customFormat="1" ht="41.25">
      <c r="A118" s="47">
        <v>106</v>
      </c>
      <c r="B118" s="54" t="s">
        <v>157</v>
      </c>
      <c r="C118" s="16"/>
      <c r="D118" s="87">
        <v>456</v>
      </c>
      <c r="E118" s="60" t="s">
        <v>292</v>
      </c>
      <c r="F118" s="43"/>
      <c r="G118" s="23"/>
      <c r="H118" s="23"/>
      <c r="I118" s="17" t="s">
        <v>37</v>
      </c>
      <c r="J118" s="19">
        <f t="shared" si="0"/>
        <v>1</v>
      </c>
      <c r="K118" s="20" t="s">
        <v>47</v>
      </c>
      <c r="L118" s="20" t="s">
        <v>7</v>
      </c>
      <c r="M118" s="73"/>
      <c r="N118" s="74"/>
      <c r="O118" s="74"/>
      <c r="P118" s="75"/>
      <c r="Q118" s="74"/>
      <c r="R118" s="74"/>
      <c r="S118" s="76"/>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8">
        <f t="shared" si="1"/>
        <v>0</v>
      </c>
      <c r="BB118" s="78">
        <f t="shared" si="5"/>
        <v>0</v>
      </c>
      <c r="BC118" s="79" t="str">
        <f t="shared" si="3"/>
        <v>INR Zero Only</v>
      </c>
      <c r="IE118" s="22"/>
      <c r="IF118" s="22"/>
      <c r="IG118" s="22"/>
      <c r="IH118" s="22"/>
      <c r="II118" s="22"/>
    </row>
    <row r="119" spans="1:243" s="21" customFormat="1" ht="54.75">
      <c r="A119" s="47">
        <v>107</v>
      </c>
      <c r="B119" s="54" t="s">
        <v>158</v>
      </c>
      <c r="C119" s="16"/>
      <c r="D119" s="87">
        <v>32</v>
      </c>
      <c r="E119" s="60" t="s">
        <v>292</v>
      </c>
      <c r="F119" s="43"/>
      <c r="G119" s="23"/>
      <c r="H119" s="23"/>
      <c r="I119" s="17" t="s">
        <v>37</v>
      </c>
      <c r="J119" s="19">
        <f t="shared" si="0"/>
        <v>1</v>
      </c>
      <c r="K119" s="20" t="s">
        <v>47</v>
      </c>
      <c r="L119" s="20" t="s">
        <v>7</v>
      </c>
      <c r="M119" s="73"/>
      <c r="N119" s="74"/>
      <c r="O119" s="74"/>
      <c r="P119" s="75"/>
      <c r="Q119" s="74"/>
      <c r="R119" s="74"/>
      <c r="S119" s="76"/>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8">
        <f t="shared" si="1"/>
        <v>0</v>
      </c>
      <c r="BB119" s="78">
        <f t="shared" si="5"/>
        <v>0</v>
      </c>
      <c r="BC119" s="79" t="str">
        <f t="shared" si="3"/>
        <v>INR Zero Only</v>
      </c>
      <c r="IE119" s="22"/>
      <c r="IF119" s="22"/>
      <c r="IG119" s="22"/>
      <c r="IH119" s="22"/>
      <c r="II119" s="22"/>
    </row>
    <row r="120" spans="1:243" s="21" customFormat="1" ht="54.75">
      <c r="A120" s="47">
        <v>108</v>
      </c>
      <c r="B120" s="54" t="s">
        <v>159</v>
      </c>
      <c r="C120" s="16"/>
      <c r="D120" s="87">
        <v>333</v>
      </c>
      <c r="E120" s="60" t="s">
        <v>292</v>
      </c>
      <c r="F120" s="43"/>
      <c r="G120" s="23"/>
      <c r="H120" s="23"/>
      <c r="I120" s="17" t="s">
        <v>37</v>
      </c>
      <c r="J120" s="19">
        <f t="shared" si="0"/>
        <v>1</v>
      </c>
      <c r="K120" s="20" t="s">
        <v>47</v>
      </c>
      <c r="L120" s="20" t="s">
        <v>7</v>
      </c>
      <c r="M120" s="73"/>
      <c r="N120" s="74"/>
      <c r="O120" s="74"/>
      <c r="P120" s="75"/>
      <c r="Q120" s="74"/>
      <c r="R120" s="74"/>
      <c r="S120" s="76"/>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8">
        <f t="shared" si="1"/>
        <v>0</v>
      </c>
      <c r="BB120" s="78">
        <f t="shared" si="5"/>
        <v>0</v>
      </c>
      <c r="BC120" s="79" t="str">
        <f t="shared" si="3"/>
        <v>INR Zero Only</v>
      </c>
      <c r="IE120" s="22"/>
      <c r="IF120" s="22"/>
      <c r="IG120" s="22"/>
      <c r="IH120" s="22"/>
      <c r="II120" s="22"/>
    </row>
    <row r="121" spans="1:243" s="21" customFormat="1" ht="54.75">
      <c r="A121" s="47">
        <v>109</v>
      </c>
      <c r="B121" s="54" t="s">
        <v>160</v>
      </c>
      <c r="C121" s="16"/>
      <c r="D121" s="87">
        <v>60</v>
      </c>
      <c r="E121" s="60" t="s">
        <v>292</v>
      </c>
      <c r="F121" s="43"/>
      <c r="G121" s="23"/>
      <c r="H121" s="23"/>
      <c r="I121" s="17" t="s">
        <v>37</v>
      </c>
      <c r="J121" s="19">
        <f t="shared" si="0"/>
        <v>1</v>
      </c>
      <c r="K121" s="20" t="s">
        <v>47</v>
      </c>
      <c r="L121" s="20" t="s">
        <v>7</v>
      </c>
      <c r="M121" s="73"/>
      <c r="N121" s="74"/>
      <c r="O121" s="74"/>
      <c r="P121" s="75"/>
      <c r="Q121" s="74"/>
      <c r="R121" s="74"/>
      <c r="S121" s="76"/>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8">
        <f t="shared" si="1"/>
        <v>0</v>
      </c>
      <c r="BB121" s="78">
        <f t="shared" si="5"/>
        <v>0</v>
      </c>
      <c r="BC121" s="79" t="str">
        <f t="shared" si="3"/>
        <v>INR Zero Only</v>
      </c>
      <c r="IE121" s="22"/>
      <c r="IF121" s="22"/>
      <c r="IG121" s="22"/>
      <c r="IH121" s="22"/>
      <c r="II121" s="22"/>
    </row>
    <row r="122" spans="1:243" s="21" customFormat="1" ht="123.75">
      <c r="A122" s="47">
        <v>110</v>
      </c>
      <c r="B122" s="54" t="s">
        <v>161</v>
      </c>
      <c r="C122" s="16"/>
      <c r="D122" s="87">
        <v>1</v>
      </c>
      <c r="E122" s="61" t="s">
        <v>292</v>
      </c>
      <c r="F122" s="43"/>
      <c r="G122" s="23"/>
      <c r="H122" s="23"/>
      <c r="I122" s="17" t="s">
        <v>37</v>
      </c>
      <c r="J122" s="19">
        <f t="shared" si="0"/>
        <v>1</v>
      </c>
      <c r="K122" s="20" t="s">
        <v>47</v>
      </c>
      <c r="L122" s="20" t="s">
        <v>7</v>
      </c>
      <c r="M122" s="73"/>
      <c r="N122" s="74"/>
      <c r="O122" s="74"/>
      <c r="P122" s="75"/>
      <c r="Q122" s="74"/>
      <c r="R122" s="74"/>
      <c r="S122" s="76"/>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8">
        <f t="shared" si="1"/>
        <v>0</v>
      </c>
      <c r="BB122" s="78">
        <f t="shared" si="5"/>
        <v>0</v>
      </c>
      <c r="BC122" s="79" t="str">
        <f t="shared" si="3"/>
        <v>INR Zero Only</v>
      </c>
      <c r="IE122" s="22"/>
      <c r="IF122" s="22"/>
      <c r="IG122" s="22"/>
      <c r="IH122" s="22"/>
      <c r="II122" s="22"/>
    </row>
    <row r="123" spans="1:243" s="21" customFormat="1" ht="96">
      <c r="A123" s="47">
        <v>111</v>
      </c>
      <c r="B123" s="54" t="s">
        <v>162</v>
      </c>
      <c r="C123" s="16"/>
      <c r="D123" s="87">
        <v>30</v>
      </c>
      <c r="E123" s="61" t="s">
        <v>292</v>
      </c>
      <c r="F123" s="43"/>
      <c r="G123" s="23"/>
      <c r="H123" s="23"/>
      <c r="I123" s="17" t="s">
        <v>37</v>
      </c>
      <c r="J123" s="19">
        <f t="shared" si="0"/>
        <v>1</v>
      </c>
      <c r="K123" s="20" t="s">
        <v>47</v>
      </c>
      <c r="L123" s="20" t="s">
        <v>7</v>
      </c>
      <c r="M123" s="73"/>
      <c r="N123" s="74"/>
      <c r="O123" s="74"/>
      <c r="P123" s="75"/>
      <c r="Q123" s="74"/>
      <c r="R123" s="74"/>
      <c r="S123" s="76"/>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8">
        <f t="shared" si="1"/>
        <v>0</v>
      </c>
      <c r="BB123" s="78">
        <f t="shared" si="5"/>
        <v>0</v>
      </c>
      <c r="BC123" s="79" t="str">
        <f t="shared" si="3"/>
        <v>INR Zero Only</v>
      </c>
      <c r="IE123" s="22"/>
      <c r="IF123" s="22"/>
      <c r="IG123" s="22"/>
      <c r="IH123" s="22"/>
      <c r="II123" s="22"/>
    </row>
    <row r="124" spans="1:243" s="21" customFormat="1" ht="69">
      <c r="A124" s="47">
        <v>112</v>
      </c>
      <c r="B124" s="54" t="s">
        <v>163</v>
      </c>
      <c r="C124" s="16"/>
      <c r="D124" s="87">
        <v>4</v>
      </c>
      <c r="E124" s="62" t="s">
        <v>292</v>
      </c>
      <c r="F124" s="43"/>
      <c r="G124" s="23"/>
      <c r="H124" s="23"/>
      <c r="I124" s="17" t="s">
        <v>37</v>
      </c>
      <c r="J124" s="19">
        <f t="shared" si="0"/>
        <v>1</v>
      </c>
      <c r="K124" s="20" t="s">
        <v>47</v>
      </c>
      <c r="L124" s="20" t="s">
        <v>7</v>
      </c>
      <c r="M124" s="73"/>
      <c r="N124" s="74"/>
      <c r="O124" s="74"/>
      <c r="P124" s="75"/>
      <c r="Q124" s="74"/>
      <c r="R124" s="74"/>
      <c r="S124" s="76"/>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8">
        <f t="shared" si="1"/>
        <v>0</v>
      </c>
      <c r="BB124" s="78">
        <f t="shared" si="5"/>
        <v>0</v>
      </c>
      <c r="BC124" s="79" t="str">
        <f t="shared" si="3"/>
        <v>INR Zero Only</v>
      </c>
      <c r="IE124" s="22"/>
      <c r="IF124" s="22"/>
      <c r="IG124" s="22"/>
      <c r="IH124" s="22"/>
      <c r="II124" s="22"/>
    </row>
    <row r="125" spans="1:243" s="21" customFormat="1" ht="165">
      <c r="A125" s="47">
        <v>113</v>
      </c>
      <c r="B125" s="54" t="s">
        <v>164</v>
      </c>
      <c r="C125" s="16"/>
      <c r="D125" s="87">
        <v>5</v>
      </c>
      <c r="E125" s="62" t="s">
        <v>292</v>
      </c>
      <c r="F125" s="43"/>
      <c r="G125" s="23"/>
      <c r="H125" s="23"/>
      <c r="I125" s="17" t="s">
        <v>37</v>
      </c>
      <c r="J125" s="19">
        <f t="shared" si="0"/>
        <v>1</v>
      </c>
      <c r="K125" s="20" t="s">
        <v>47</v>
      </c>
      <c r="L125" s="20" t="s">
        <v>7</v>
      </c>
      <c r="M125" s="73"/>
      <c r="N125" s="74"/>
      <c r="O125" s="74"/>
      <c r="P125" s="75"/>
      <c r="Q125" s="74"/>
      <c r="R125" s="74"/>
      <c r="S125" s="76"/>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8">
        <f t="shared" si="1"/>
        <v>0</v>
      </c>
      <c r="BB125" s="78">
        <f t="shared" si="5"/>
        <v>0</v>
      </c>
      <c r="BC125" s="79" t="str">
        <f t="shared" si="3"/>
        <v>INR Zero Only</v>
      </c>
      <c r="IE125" s="22"/>
      <c r="IF125" s="22"/>
      <c r="IG125" s="22"/>
      <c r="IH125" s="22"/>
      <c r="II125" s="22"/>
    </row>
    <row r="126" spans="1:243" s="21" customFormat="1" ht="110.25">
      <c r="A126" s="47">
        <v>114</v>
      </c>
      <c r="B126" s="54" t="s">
        <v>165</v>
      </c>
      <c r="C126" s="16"/>
      <c r="D126" s="87">
        <v>60</v>
      </c>
      <c r="E126" s="62" t="s">
        <v>300</v>
      </c>
      <c r="F126" s="43"/>
      <c r="G126" s="23"/>
      <c r="H126" s="23"/>
      <c r="I126" s="17" t="s">
        <v>37</v>
      </c>
      <c r="J126" s="19">
        <f t="shared" si="0"/>
        <v>1</v>
      </c>
      <c r="K126" s="20" t="s">
        <v>47</v>
      </c>
      <c r="L126" s="20" t="s">
        <v>7</v>
      </c>
      <c r="M126" s="73"/>
      <c r="N126" s="74"/>
      <c r="O126" s="74"/>
      <c r="P126" s="75"/>
      <c r="Q126" s="74"/>
      <c r="R126" s="74"/>
      <c r="S126" s="76"/>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8">
        <f t="shared" si="1"/>
        <v>0</v>
      </c>
      <c r="BB126" s="78">
        <f t="shared" si="5"/>
        <v>0</v>
      </c>
      <c r="BC126" s="79" t="str">
        <f t="shared" si="3"/>
        <v>INR Zero Only</v>
      </c>
      <c r="IE126" s="22"/>
      <c r="IF126" s="22"/>
      <c r="IG126" s="22"/>
      <c r="IH126" s="22"/>
      <c r="II126" s="22"/>
    </row>
    <row r="127" spans="1:243" s="21" customFormat="1" ht="69">
      <c r="A127" s="47">
        <v>115</v>
      </c>
      <c r="B127" s="54" t="s">
        <v>166</v>
      </c>
      <c r="C127" s="16"/>
      <c r="D127" s="87">
        <v>150</v>
      </c>
      <c r="E127" s="60" t="s">
        <v>300</v>
      </c>
      <c r="F127" s="43"/>
      <c r="G127" s="23"/>
      <c r="H127" s="23"/>
      <c r="I127" s="17" t="s">
        <v>37</v>
      </c>
      <c r="J127" s="19">
        <f t="shared" si="0"/>
        <v>1</v>
      </c>
      <c r="K127" s="20" t="s">
        <v>47</v>
      </c>
      <c r="L127" s="20" t="s">
        <v>7</v>
      </c>
      <c r="M127" s="73"/>
      <c r="N127" s="74"/>
      <c r="O127" s="74"/>
      <c r="P127" s="75"/>
      <c r="Q127" s="74"/>
      <c r="R127" s="74"/>
      <c r="S127" s="76"/>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8">
        <f t="shared" si="1"/>
        <v>0</v>
      </c>
      <c r="BB127" s="78">
        <f t="shared" si="5"/>
        <v>0</v>
      </c>
      <c r="BC127" s="79" t="str">
        <f t="shared" si="3"/>
        <v>INR Zero Only</v>
      </c>
      <c r="IE127" s="22"/>
      <c r="IF127" s="22"/>
      <c r="IG127" s="22"/>
      <c r="IH127" s="22"/>
      <c r="II127" s="22"/>
    </row>
    <row r="128" spans="1:243" s="21" customFormat="1" ht="123.75">
      <c r="A128" s="47">
        <v>116</v>
      </c>
      <c r="B128" s="54" t="s">
        <v>167</v>
      </c>
      <c r="C128" s="16"/>
      <c r="D128" s="87">
        <v>50</v>
      </c>
      <c r="E128" s="63" t="s">
        <v>300</v>
      </c>
      <c r="F128" s="43"/>
      <c r="G128" s="23"/>
      <c r="H128" s="23"/>
      <c r="I128" s="17" t="s">
        <v>37</v>
      </c>
      <c r="J128" s="19">
        <f t="shared" si="0"/>
        <v>1</v>
      </c>
      <c r="K128" s="20" t="s">
        <v>47</v>
      </c>
      <c r="L128" s="20" t="s">
        <v>7</v>
      </c>
      <c r="M128" s="73"/>
      <c r="N128" s="74"/>
      <c r="O128" s="74"/>
      <c r="P128" s="75"/>
      <c r="Q128" s="74"/>
      <c r="R128" s="74"/>
      <c r="S128" s="76"/>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8">
        <f t="shared" si="1"/>
        <v>0</v>
      </c>
      <c r="BB128" s="78">
        <f t="shared" si="5"/>
        <v>0</v>
      </c>
      <c r="BC128" s="79" t="str">
        <f t="shared" si="3"/>
        <v>INR Zero Only</v>
      </c>
      <c r="IE128" s="22"/>
      <c r="IF128" s="22"/>
      <c r="IG128" s="22"/>
      <c r="IH128" s="22"/>
      <c r="II128" s="22"/>
    </row>
    <row r="129" spans="1:243" s="21" customFormat="1" ht="69">
      <c r="A129" s="47">
        <v>117</v>
      </c>
      <c r="B129" s="54" t="s">
        <v>168</v>
      </c>
      <c r="C129" s="16"/>
      <c r="D129" s="87">
        <v>75</v>
      </c>
      <c r="E129" s="60" t="s">
        <v>301</v>
      </c>
      <c r="F129" s="43"/>
      <c r="G129" s="23"/>
      <c r="H129" s="23"/>
      <c r="I129" s="17" t="s">
        <v>37</v>
      </c>
      <c r="J129" s="19">
        <f t="shared" si="0"/>
        <v>1</v>
      </c>
      <c r="K129" s="20" t="s">
        <v>47</v>
      </c>
      <c r="L129" s="20" t="s">
        <v>7</v>
      </c>
      <c r="M129" s="73"/>
      <c r="N129" s="74"/>
      <c r="O129" s="74"/>
      <c r="P129" s="75"/>
      <c r="Q129" s="74"/>
      <c r="R129" s="74"/>
      <c r="S129" s="76"/>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8">
        <f t="shared" si="1"/>
        <v>0</v>
      </c>
      <c r="BB129" s="78">
        <f t="shared" si="5"/>
        <v>0</v>
      </c>
      <c r="BC129" s="79" t="str">
        <f t="shared" si="3"/>
        <v>INR Zero Only</v>
      </c>
      <c r="IE129" s="22"/>
      <c r="IF129" s="22"/>
      <c r="IG129" s="22"/>
      <c r="IH129" s="22"/>
      <c r="II129" s="22"/>
    </row>
    <row r="130" spans="1:243" s="21" customFormat="1" ht="69">
      <c r="A130" s="47">
        <v>118</v>
      </c>
      <c r="B130" s="54" t="s">
        <v>169</v>
      </c>
      <c r="C130" s="16"/>
      <c r="D130" s="87">
        <v>30</v>
      </c>
      <c r="E130" s="60" t="s">
        <v>301</v>
      </c>
      <c r="F130" s="43"/>
      <c r="G130" s="23"/>
      <c r="H130" s="23"/>
      <c r="I130" s="17" t="s">
        <v>37</v>
      </c>
      <c r="J130" s="19">
        <f t="shared" si="0"/>
        <v>1</v>
      </c>
      <c r="K130" s="20" t="s">
        <v>47</v>
      </c>
      <c r="L130" s="20" t="s">
        <v>7</v>
      </c>
      <c r="M130" s="73"/>
      <c r="N130" s="74"/>
      <c r="O130" s="74"/>
      <c r="P130" s="75"/>
      <c r="Q130" s="74"/>
      <c r="R130" s="74"/>
      <c r="S130" s="76"/>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8">
        <f t="shared" si="1"/>
        <v>0</v>
      </c>
      <c r="BB130" s="78">
        <f t="shared" si="5"/>
        <v>0</v>
      </c>
      <c r="BC130" s="79" t="str">
        <f t="shared" si="3"/>
        <v>INR Zero Only</v>
      </c>
      <c r="IE130" s="22"/>
      <c r="IF130" s="22"/>
      <c r="IG130" s="22"/>
      <c r="IH130" s="22"/>
      <c r="II130" s="22"/>
    </row>
    <row r="131" spans="1:243" s="21" customFormat="1" ht="82.5">
      <c r="A131" s="47">
        <v>119</v>
      </c>
      <c r="B131" s="55" t="s">
        <v>170</v>
      </c>
      <c r="C131" s="16"/>
      <c r="D131" s="87">
        <v>150</v>
      </c>
      <c r="E131" s="60" t="s">
        <v>300</v>
      </c>
      <c r="F131" s="43"/>
      <c r="G131" s="23"/>
      <c r="H131" s="23"/>
      <c r="I131" s="17" t="s">
        <v>37</v>
      </c>
      <c r="J131" s="19">
        <f t="shared" si="0"/>
        <v>1</v>
      </c>
      <c r="K131" s="20" t="s">
        <v>47</v>
      </c>
      <c r="L131" s="20" t="s">
        <v>7</v>
      </c>
      <c r="M131" s="73"/>
      <c r="N131" s="74"/>
      <c r="O131" s="74"/>
      <c r="P131" s="75"/>
      <c r="Q131" s="74"/>
      <c r="R131" s="74"/>
      <c r="S131" s="76"/>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8">
        <f t="shared" si="1"/>
        <v>0</v>
      </c>
      <c r="BB131" s="78">
        <f t="shared" si="5"/>
        <v>0</v>
      </c>
      <c r="BC131" s="79" t="str">
        <f t="shared" si="3"/>
        <v>INR Zero Only</v>
      </c>
      <c r="IE131" s="22"/>
      <c r="IF131" s="22"/>
      <c r="IG131" s="22"/>
      <c r="IH131" s="22"/>
      <c r="II131" s="22"/>
    </row>
    <row r="132" spans="1:243" s="21" customFormat="1" ht="248.25">
      <c r="A132" s="47">
        <v>120</v>
      </c>
      <c r="B132" s="54" t="s">
        <v>171</v>
      </c>
      <c r="C132" s="16"/>
      <c r="D132" s="87">
        <v>1.8</v>
      </c>
      <c r="E132" s="63" t="s">
        <v>302</v>
      </c>
      <c r="F132" s="43"/>
      <c r="G132" s="23"/>
      <c r="H132" s="23"/>
      <c r="I132" s="17" t="s">
        <v>37</v>
      </c>
      <c r="J132" s="19">
        <f t="shared" si="0"/>
        <v>1</v>
      </c>
      <c r="K132" s="20" t="s">
        <v>47</v>
      </c>
      <c r="L132" s="20" t="s">
        <v>7</v>
      </c>
      <c r="M132" s="73"/>
      <c r="N132" s="74"/>
      <c r="O132" s="74"/>
      <c r="P132" s="75"/>
      <c r="Q132" s="74"/>
      <c r="R132" s="74"/>
      <c r="S132" s="76"/>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8">
        <f t="shared" si="1"/>
        <v>0</v>
      </c>
      <c r="BB132" s="78">
        <f t="shared" si="5"/>
        <v>0</v>
      </c>
      <c r="BC132" s="79" t="str">
        <f t="shared" si="3"/>
        <v>INR Zero Only</v>
      </c>
      <c r="IE132" s="22"/>
      <c r="IF132" s="22"/>
      <c r="IG132" s="22"/>
      <c r="IH132" s="22"/>
      <c r="II132" s="22"/>
    </row>
    <row r="133" spans="1:243" s="21" customFormat="1" ht="82.5">
      <c r="A133" s="47">
        <v>121</v>
      </c>
      <c r="B133" s="54" t="s">
        <v>172</v>
      </c>
      <c r="C133" s="16"/>
      <c r="D133" s="87">
        <v>1</v>
      </c>
      <c r="E133" s="63" t="s">
        <v>292</v>
      </c>
      <c r="F133" s="43"/>
      <c r="G133" s="23"/>
      <c r="H133" s="23"/>
      <c r="I133" s="17" t="s">
        <v>37</v>
      </c>
      <c r="J133" s="19">
        <f t="shared" si="0"/>
        <v>1</v>
      </c>
      <c r="K133" s="20" t="s">
        <v>47</v>
      </c>
      <c r="L133" s="20" t="s">
        <v>7</v>
      </c>
      <c r="M133" s="73"/>
      <c r="N133" s="74"/>
      <c r="O133" s="74"/>
      <c r="P133" s="75"/>
      <c r="Q133" s="74"/>
      <c r="R133" s="74"/>
      <c r="S133" s="76"/>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8">
        <f t="shared" si="1"/>
        <v>0</v>
      </c>
      <c r="BB133" s="78">
        <f t="shared" si="5"/>
        <v>0</v>
      </c>
      <c r="BC133" s="79" t="str">
        <f t="shared" si="3"/>
        <v>INR Zero Only</v>
      </c>
      <c r="IE133" s="22"/>
      <c r="IF133" s="22"/>
      <c r="IG133" s="22"/>
      <c r="IH133" s="22"/>
      <c r="II133" s="22"/>
    </row>
    <row r="134" spans="1:243" s="21" customFormat="1" ht="123.75">
      <c r="A134" s="47">
        <v>122</v>
      </c>
      <c r="B134" s="54" t="s">
        <v>173</v>
      </c>
      <c r="C134" s="16"/>
      <c r="D134" s="87">
        <v>1</v>
      </c>
      <c r="E134" s="63" t="s">
        <v>292</v>
      </c>
      <c r="F134" s="43"/>
      <c r="G134" s="23"/>
      <c r="H134" s="23"/>
      <c r="I134" s="17" t="s">
        <v>37</v>
      </c>
      <c r="J134" s="19">
        <f t="shared" si="0"/>
        <v>1</v>
      </c>
      <c r="K134" s="20" t="s">
        <v>47</v>
      </c>
      <c r="L134" s="20" t="s">
        <v>7</v>
      </c>
      <c r="M134" s="73"/>
      <c r="N134" s="74"/>
      <c r="O134" s="74"/>
      <c r="P134" s="75"/>
      <c r="Q134" s="74"/>
      <c r="R134" s="74"/>
      <c r="S134" s="76"/>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8">
        <f t="shared" si="1"/>
        <v>0</v>
      </c>
      <c r="BB134" s="78">
        <f t="shared" si="5"/>
        <v>0</v>
      </c>
      <c r="BC134" s="79" t="str">
        <f t="shared" si="3"/>
        <v>INR Zero Only</v>
      </c>
      <c r="IE134" s="22"/>
      <c r="IF134" s="22"/>
      <c r="IG134" s="22"/>
      <c r="IH134" s="22"/>
      <c r="II134" s="22"/>
    </row>
    <row r="135" spans="1:243" s="21" customFormat="1" ht="82.5">
      <c r="A135" s="47">
        <v>123</v>
      </c>
      <c r="B135" s="54" t="s">
        <v>174</v>
      </c>
      <c r="C135" s="16"/>
      <c r="D135" s="87">
        <v>1</v>
      </c>
      <c r="E135" s="63" t="s">
        <v>292</v>
      </c>
      <c r="F135" s="43"/>
      <c r="G135" s="23"/>
      <c r="H135" s="23"/>
      <c r="I135" s="17" t="s">
        <v>37</v>
      </c>
      <c r="J135" s="19">
        <f t="shared" si="0"/>
        <v>1</v>
      </c>
      <c r="K135" s="20" t="s">
        <v>47</v>
      </c>
      <c r="L135" s="20" t="s">
        <v>7</v>
      </c>
      <c r="M135" s="73"/>
      <c r="N135" s="74"/>
      <c r="O135" s="74"/>
      <c r="P135" s="75"/>
      <c r="Q135" s="74"/>
      <c r="R135" s="74"/>
      <c r="S135" s="76"/>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8">
        <f t="shared" si="1"/>
        <v>0</v>
      </c>
      <c r="BB135" s="78">
        <f t="shared" si="5"/>
        <v>0</v>
      </c>
      <c r="BC135" s="79" t="str">
        <f t="shared" si="3"/>
        <v>INR Zero Only</v>
      </c>
      <c r="IE135" s="22"/>
      <c r="IF135" s="22"/>
      <c r="IG135" s="22"/>
      <c r="IH135" s="22"/>
      <c r="II135" s="22"/>
    </row>
    <row r="136" spans="1:243" s="21" customFormat="1" ht="69">
      <c r="A136" s="47">
        <v>124</v>
      </c>
      <c r="B136" s="54" t="s">
        <v>175</v>
      </c>
      <c r="C136" s="16"/>
      <c r="D136" s="87">
        <v>3</v>
      </c>
      <c r="E136" s="63" t="s">
        <v>292</v>
      </c>
      <c r="F136" s="43"/>
      <c r="G136" s="23"/>
      <c r="H136" s="23"/>
      <c r="I136" s="17" t="s">
        <v>37</v>
      </c>
      <c r="J136" s="19">
        <f t="shared" si="0"/>
        <v>1</v>
      </c>
      <c r="K136" s="20" t="s">
        <v>47</v>
      </c>
      <c r="L136" s="20" t="s">
        <v>7</v>
      </c>
      <c r="M136" s="73"/>
      <c r="N136" s="74"/>
      <c r="O136" s="74"/>
      <c r="P136" s="75"/>
      <c r="Q136" s="74"/>
      <c r="R136" s="74"/>
      <c r="S136" s="76"/>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8">
        <f t="shared" si="1"/>
        <v>0</v>
      </c>
      <c r="BB136" s="78">
        <f t="shared" si="5"/>
        <v>0</v>
      </c>
      <c r="BC136" s="79" t="str">
        <f t="shared" si="3"/>
        <v>INR Zero Only</v>
      </c>
      <c r="IE136" s="22"/>
      <c r="IF136" s="22"/>
      <c r="IG136" s="22"/>
      <c r="IH136" s="22"/>
      <c r="II136" s="22"/>
    </row>
    <row r="137" spans="1:243" s="21" customFormat="1" ht="54.75">
      <c r="A137" s="47">
        <v>125</v>
      </c>
      <c r="B137" s="54" t="s">
        <v>176</v>
      </c>
      <c r="C137" s="16"/>
      <c r="D137" s="87">
        <v>7</v>
      </c>
      <c r="E137" s="63" t="s">
        <v>292</v>
      </c>
      <c r="F137" s="43"/>
      <c r="G137" s="23"/>
      <c r="H137" s="23"/>
      <c r="I137" s="17" t="s">
        <v>37</v>
      </c>
      <c r="J137" s="19">
        <f t="shared" si="0"/>
        <v>1</v>
      </c>
      <c r="K137" s="20" t="s">
        <v>47</v>
      </c>
      <c r="L137" s="20" t="s">
        <v>7</v>
      </c>
      <c r="M137" s="73"/>
      <c r="N137" s="74"/>
      <c r="O137" s="74"/>
      <c r="P137" s="75"/>
      <c r="Q137" s="74"/>
      <c r="R137" s="74"/>
      <c r="S137" s="76"/>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8">
        <f t="shared" si="1"/>
        <v>0</v>
      </c>
      <c r="BB137" s="78">
        <f t="shared" si="5"/>
        <v>0</v>
      </c>
      <c r="BC137" s="79" t="str">
        <f t="shared" si="3"/>
        <v>INR Zero Only</v>
      </c>
      <c r="IE137" s="22"/>
      <c r="IF137" s="22"/>
      <c r="IG137" s="22"/>
      <c r="IH137" s="22"/>
      <c r="II137" s="22"/>
    </row>
    <row r="138" spans="1:243" s="21" customFormat="1" ht="138">
      <c r="A138" s="47">
        <v>126</v>
      </c>
      <c r="B138" s="54" t="s">
        <v>177</v>
      </c>
      <c r="C138" s="16"/>
      <c r="D138" s="87">
        <v>9</v>
      </c>
      <c r="E138" s="63" t="s">
        <v>292</v>
      </c>
      <c r="F138" s="43"/>
      <c r="G138" s="23"/>
      <c r="H138" s="23"/>
      <c r="I138" s="17" t="s">
        <v>37</v>
      </c>
      <c r="J138" s="19">
        <f t="shared" si="0"/>
        <v>1</v>
      </c>
      <c r="K138" s="20" t="s">
        <v>47</v>
      </c>
      <c r="L138" s="20" t="s">
        <v>7</v>
      </c>
      <c r="M138" s="73"/>
      <c r="N138" s="74"/>
      <c r="O138" s="74"/>
      <c r="P138" s="75"/>
      <c r="Q138" s="74"/>
      <c r="R138" s="74"/>
      <c r="S138" s="76"/>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8">
        <f t="shared" si="1"/>
        <v>0</v>
      </c>
      <c r="BB138" s="78">
        <f t="shared" si="5"/>
        <v>0</v>
      </c>
      <c r="BC138" s="79" t="str">
        <f t="shared" si="3"/>
        <v>INR Zero Only</v>
      </c>
      <c r="IE138" s="22"/>
      <c r="IF138" s="22"/>
      <c r="IG138" s="22"/>
      <c r="IH138" s="22"/>
      <c r="II138" s="22"/>
    </row>
    <row r="139" spans="1:243" s="21" customFormat="1" ht="82.5">
      <c r="A139" s="47">
        <v>127</v>
      </c>
      <c r="B139" s="54" t="s">
        <v>178</v>
      </c>
      <c r="C139" s="16"/>
      <c r="D139" s="87">
        <v>2</v>
      </c>
      <c r="E139" s="60" t="s">
        <v>292</v>
      </c>
      <c r="F139" s="43"/>
      <c r="G139" s="23"/>
      <c r="H139" s="23"/>
      <c r="I139" s="17" t="s">
        <v>37</v>
      </c>
      <c r="J139" s="19">
        <f t="shared" si="0"/>
        <v>1</v>
      </c>
      <c r="K139" s="20" t="s">
        <v>47</v>
      </c>
      <c r="L139" s="20" t="s">
        <v>7</v>
      </c>
      <c r="M139" s="73"/>
      <c r="N139" s="74"/>
      <c r="O139" s="74"/>
      <c r="P139" s="75"/>
      <c r="Q139" s="74"/>
      <c r="R139" s="74"/>
      <c r="S139" s="76"/>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8">
        <f t="shared" si="1"/>
        <v>0</v>
      </c>
      <c r="BB139" s="78">
        <f t="shared" si="5"/>
        <v>0</v>
      </c>
      <c r="BC139" s="79" t="str">
        <f t="shared" si="3"/>
        <v>INR Zero Only</v>
      </c>
      <c r="IE139" s="22"/>
      <c r="IF139" s="22"/>
      <c r="IG139" s="22"/>
      <c r="IH139" s="22"/>
      <c r="II139" s="22"/>
    </row>
    <row r="140" spans="1:243" s="21" customFormat="1" ht="82.5">
      <c r="A140" s="47">
        <v>128</v>
      </c>
      <c r="B140" s="54" t="s">
        <v>179</v>
      </c>
      <c r="C140" s="16"/>
      <c r="D140" s="87">
        <v>7</v>
      </c>
      <c r="E140" s="60" t="s">
        <v>292</v>
      </c>
      <c r="F140" s="43"/>
      <c r="G140" s="23"/>
      <c r="H140" s="23"/>
      <c r="I140" s="17" t="s">
        <v>37</v>
      </c>
      <c r="J140" s="19">
        <f t="shared" si="0"/>
        <v>1</v>
      </c>
      <c r="K140" s="20" t="s">
        <v>47</v>
      </c>
      <c r="L140" s="20" t="s">
        <v>7</v>
      </c>
      <c r="M140" s="73"/>
      <c r="N140" s="74"/>
      <c r="O140" s="74"/>
      <c r="P140" s="75"/>
      <c r="Q140" s="74"/>
      <c r="R140" s="74"/>
      <c r="S140" s="76"/>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8">
        <f t="shared" si="1"/>
        <v>0</v>
      </c>
      <c r="BB140" s="78">
        <f t="shared" si="5"/>
        <v>0</v>
      </c>
      <c r="BC140" s="79" t="str">
        <f t="shared" si="3"/>
        <v>INR Zero Only</v>
      </c>
      <c r="IE140" s="22"/>
      <c r="IF140" s="22"/>
      <c r="IG140" s="22"/>
      <c r="IH140" s="22"/>
      <c r="II140" s="22"/>
    </row>
    <row r="141" spans="1:243" s="21" customFormat="1" ht="54.75">
      <c r="A141" s="47">
        <v>129</v>
      </c>
      <c r="B141" s="54" t="s">
        <v>180</v>
      </c>
      <c r="C141" s="16"/>
      <c r="D141" s="87">
        <v>2</v>
      </c>
      <c r="E141" s="60" t="s">
        <v>292</v>
      </c>
      <c r="F141" s="43"/>
      <c r="G141" s="23"/>
      <c r="H141" s="23"/>
      <c r="I141" s="17" t="s">
        <v>37</v>
      </c>
      <c r="J141" s="19">
        <f t="shared" si="0"/>
        <v>1</v>
      </c>
      <c r="K141" s="20" t="s">
        <v>47</v>
      </c>
      <c r="L141" s="20" t="s">
        <v>7</v>
      </c>
      <c r="M141" s="73"/>
      <c r="N141" s="74"/>
      <c r="O141" s="74"/>
      <c r="P141" s="75"/>
      <c r="Q141" s="74"/>
      <c r="R141" s="74"/>
      <c r="S141" s="76"/>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8">
        <f t="shared" si="1"/>
        <v>0</v>
      </c>
      <c r="BB141" s="78">
        <f t="shared" si="5"/>
        <v>0</v>
      </c>
      <c r="BC141" s="79" t="str">
        <f t="shared" si="3"/>
        <v>INR Zero Only</v>
      </c>
      <c r="IE141" s="22"/>
      <c r="IF141" s="22"/>
      <c r="IG141" s="22"/>
      <c r="IH141" s="22"/>
      <c r="II141" s="22"/>
    </row>
    <row r="142" spans="1:243" s="21" customFormat="1" ht="54.75">
      <c r="A142" s="47">
        <v>130</v>
      </c>
      <c r="B142" s="54" t="s">
        <v>176</v>
      </c>
      <c r="C142" s="16"/>
      <c r="D142" s="87">
        <v>7</v>
      </c>
      <c r="E142" s="60" t="s">
        <v>292</v>
      </c>
      <c r="F142" s="43"/>
      <c r="G142" s="23"/>
      <c r="H142" s="23"/>
      <c r="I142" s="17" t="s">
        <v>37</v>
      </c>
      <c r="J142" s="19">
        <f t="shared" si="0"/>
        <v>1</v>
      </c>
      <c r="K142" s="20" t="s">
        <v>47</v>
      </c>
      <c r="L142" s="20" t="s">
        <v>7</v>
      </c>
      <c r="M142" s="73"/>
      <c r="N142" s="74"/>
      <c r="O142" s="74"/>
      <c r="P142" s="75"/>
      <c r="Q142" s="74"/>
      <c r="R142" s="74"/>
      <c r="S142" s="76"/>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8">
        <f t="shared" si="1"/>
        <v>0</v>
      </c>
      <c r="BB142" s="78">
        <f t="shared" si="5"/>
        <v>0</v>
      </c>
      <c r="BC142" s="79" t="str">
        <f t="shared" si="3"/>
        <v>INR Zero Only</v>
      </c>
      <c r="IE142" s="22"/>
      <c r="IF142" s="22"/>
      <c r="IG142" s="22"/>
      <c r="IH142" s="22"/>
      <c r="II142" s="22"/>
    </row>
    <row r="143" spans="1:243" s="21" customFormat="1" ht="69">
      <c r="A143" s="47">
        <v>131</v>
      </c>
      <c r="B143" s="54" t="s">
        <v>181</v>
      </c>
      <c r="C143" s="16"/>
      <c r="D143" s="87">
        <v>108</v>
      </c>
      <c r="E143" s="60" t="s">
        <v>292</v>
      </c>
      <c r="F143" s="43"/>
      <c r="G143" s="23"/>
      <c r="H143" s="23"/>
      <c r="I143" s="17" t="s">
        <v>37</v>
      </c>
      <c r="J143" s="19">
        <f t="shared" si="0"/>
        <v>1</v>
      </c>
      <c r="K143" s="20" t="s">
        <v>47</v>
      </c>
      <c r="L143" s="20" t="s">
        <v>7</v>
      </c>
      <c r="M143" s="73"/>
      <c r="N143" s="74"/>
      <c r="O143" s="74"/>
      <c r="P143" s="75"/>
      <c r="Q143" s="74"/>
      <c r="R143" s="74"/>
      <c r="S143" s="76"/>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8">
        <f t="shared" si="1"/>
        <v>0</v>
      </c>
      <c r="BB143" s="78">
        <f t="shared" si="5"/>
        <v>0</v>
      </c>
      <c r="BC143" s="79" t="str">
        <f t="shared" si="3"/>
        <v>INR Zero Only</v>
      </c>
      <c r="IE143" s="22"/>
      <c r="IF143" s="22"/>
      <c r="IG143" s="22"/>
      <c r="IH143" s="22"/>
      <c r="II143" s="22"/>
    </row>
    <row r="144" spans="1:243" s="21" customFormat="1" ht="69">
      <c r="A144" s="47">
        <v>132</v>
      </c>
      <c r="B144" s="54" t="s">
        <v>182</v>
      </c>
      <c r="C144" s="16"/>
      <c r="D144" s="87">
        <v>9</v>
      </c>
      <c r="E144" s="60" t="s">
        <v>292</v>
      </c>
      <c r="F144" s="43"/>
      <c r="G144" s="23"/>
      <c r="H144" s="23"/>
      <c r="I144" s="17" t="s">
        <v>37</v>
      </c>
      <c r="J144" s="19">
        <f t="shared" si="0"/>
        <v>1</v>
      </c>
      <c r="K144" s="20" t="s">
        <v>47</v>
      </c>
      <c r="L144" s="20" t="s">
        <v>7</v>
      </c>
      <c r="M144" s="73"/>
      <c r="N144" s="74"/>
      <c r="O144" s="74"/>
      <c r="P144" s="75"/>
      <c r="Q144" s="74"/>
      <c r="R144" s="74"/>
      <c r="S144" s="76"/>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8">
        <f t="shared" si="1"/>
        <v>0</v>
      </c>
      <c r="BB144" s="78">
        <f t="shared" si="5"/>
        <v>0</v>
      </c>
      <c r="BC144" s="79" t="str">
        <f t="shared" si="3"/>
        <v>INR Zero Only</v>
      </c>
      <c r="IE144" s="22"/>
      <c r="IF144" s="22"/>
      <c r="IG144" s="22"/>
      <c r="IH144" s="22"/>
      <c r="II144" s="22"/>
    </row>
    <row r="145" spans="1:243" s="21" customFormat="1" ht="69">
      <c r="A145" s="47">
        <v>133</v>
      </c>
      <c r="B145" s="54" t="s">
        <v>183</v>
      </c>
      <c r="C145" s="16"/>
      <c r="D145" s="87">
        <v>9</v>
      </c>
      <c r="E145" s="60" t="s">
        <v>292</v>
      </c>
      <c r="F145" s="43"/>
      <c r="G145" s="23"/>
      <c r="H145" s="23"/>
      <c r="I145" s="17" t="s">
        <v>37</v>
      </c>
      <c r="J145" s="19">
        <f t="shared" si="0"/>
        <v>1</v>
      </c>
      <c r="K145" s="20" t="s">
        <v>47</v>
      </c>
      <c r="L145" s="20" t="s">
        <v>7</v>
      </c>
      <c r="M145" s="73"/>
      <c r="N145" s="74"/>
      <c r="O145" s="74"/>
      <c r="P145" s="75"/>
      <c r="Q145" s="74"/>
      <c r="R145" s="74"/>
      <c r="S145" s="76"/>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8">
        <f t="shared" si="1"/>
        <v>0</v>
      </c>
      <c r="BB145" s="78">
        <f t="shared" si="5"/>
        <v>0</v>
      </c>
      <c r="BC145" s="79" t="str">
        <f t="shared" si="3"/>
        <v>INR Zero Only</v>
      </c>
      <c r="IE145" s="22"/>
      <c r="IF145" s="22"/>
      <c r="IG145" s="22"/>
      <c r="IH145" s="22"/>
      <c r="II145" s="22"/>
    </row>
    <row r="146" spans="1:243" s="21" customFormat="1" ht="138">
      <c r="A146" s="47">
        <v>134</v>
      </c>
      <c r="B146" s="54" t="s">
        <v>184</v>
      </c>
      <c r="C146" s="16"/>
      <c r="D146" s="87">
        <v>6</v>
      </c>
      <c r="E146" s="60" t="s">
        <v>303</v>
      </c>
      <c r="F146" s="43"/>
      <c r="G146" s="23"/>
      <c r="H146" s="23"/>
      <c r="I146" s="17" t="s">
        <v>37</v>
      </c>
      <c r="J146" s="19">
        <f t="shared" si="0"/>
        <v>1</v>
      </c>
      <c r="K146" s="20" t="s">
        <v>47</v>
      </c>
      <c r="L146" s="20" t="s">
        <v>7</v>
      </c>
      <c r="M146" s="73"/>
      <c r="N146" s="74"/>
      <c r="O146" s="74"/>
      <c r="P146" s="75"/>
      <c r="Q146" s="74"/>
      <c r="R146" s="74"/>
      <c r="S146" s="76"/>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8">
        <f t="shared" si="1"/>
        <v>0</v>
      </c>
      <c r="BB146" s="78">
        <f t="shared" si="5"/>
        <v>0</v>
      </c>
      <c r="BC146" s="79" t="str">
        <f t="shared" si="3"/>
        <v>INR Zero Only</v>
      </c>
      <c r="IE146" s="22"/>
      <c r="IF146" s="22"/>
      <c r="IG146" s="22"/>
      <c r="IH146" s="22"/>
      <c r="II146" s="22"/>
    </row>
    <row r="147" spans="1:243" s="21" customFormat="1" ht="41.25">
      <c r="A147" s="47">
        <v>135</v>
      </c>
      <c r="B147" s="54" t="s">
        <v>185</v>
      </c>
      <c r="C147" s="16"/>
      <c r="D147" s="87">
        <v>100</v>
      </c>
      <c r="E147" s="60" t="s">
        <v>300</v>
      </c>
      <c r="F147" s="43"/>
      <c r="G147" s="23"/>
      <c r="H147" s="23"/>
      <c r="I147" s="17" t="s">
        <v>37</v>
      </c>
      <c r="J147" s="19">
        <f t="shared" si="0"/>
        <v>1</v>
      </c>
      <c r="K147" s="20" t="s">
        <v>47</v>
      </c>
      <c r="L147" s="20" t="s">
        <v>7</v>
      </c>
      <c r="M147" s="73"/>
      <c r="N147" s="74"/>
      <c r="O147" s="74"/>
      <c r="P147" s="75"/>
      <c r="Q147" s="74"/>
      <c r="R147" s="74"/>
      <c r="S147" s="76"/>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8">
        <f t="shared" si="1"/>
        <v>0</v>
      </c>
      <c r="BB147" s="78">
        <f t="shared" si="5"/>
        <v>0</v>
      </c>
      <c r="BC147" s="79" t="str">
        <f t="shared" si="3"/>
        <v>INR Zero Only</v>
      </c>
      <c r="IE147" s="22"/>
      <c r="IF147" s="22"/>
      <c r="IG147" s="22"/>
      <c r="IH147" s="22"/>
      <c r="II147" s="22"/>
    </row>
    <row r="148" spans="1:243" s="21" customFormat="1" ht="96">
      <c r="A148" s="47">
        <v>136</v>
      </c>
      <c r="B148" s="54" t="s">
        <v>186</v>
      </c>
      <c r="C148" s="16"/>
      <c r="D148" s="87">
        <v>1</v>
      </c>
      <c r="E148" s="60" t="s">
        <v>292</v>
      </c>
      <c r="F148" s="43"/>
      <c r="G148" s="23"/>
      <c r="H148" s="23"/>
      <c r="I148" s="17" t="s">
        <v>37</v>
      </c>
      <c r="J148" s="19">
        <f t="shared" si="0"/>
        <v>1</v>
      </c>
      <c r="K148" s="20" t="s">
        <v>47</v>
      </c>
      <c r="L148" s="20" t="s">
        <v>7</v>
      </c>
      <c r="M148" s="73"/>
      <c r="N148" s="74"/>
      <c r="O148" s="74"/>
      <c r="P148" s="75"/>
      <c r="Q148" s="74"/>
      <c r="R148" s="74"/>
      <c r="S148" s="76"/>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8">
        <f t="shared" si="1"/>
        <v>0</v>
      </c>
      <c r="BB148" s="78">
        <f t="shared" si="5"/>
        <v>0</v>
      </c>
      <c r="BC148" s="79" t="str">
        <f t="shared" si="3"/>
        <v>INR Zero Only</v>
      </c>
      <c r="IE148" s="22"/>
      <c r="IF148" s="22"/>
      <c r="IG148" s="22"/>
      <c r="IH148" s="22"/>
      <c r="II148" s="22"/>
    </row>
    <row r="149" spans="1:243" s="21" customFormat="1" ht="179.25">
      <c r="A149" s="47">
        <v>137</v>
      </c>
      <c r="B149" s="54" t="s">
        <v>187</v>
      </c>
      <c r="C149" s="16"/>
      <c r="D149" s="87">
        <v>1</v>
      </c>
      <c r="E149" s="60" t="s">
        <v>292</v>
      </c>
      <c r="F149" s="43"/>
      <c r="G149" s="23"/>
      <c r="H149" s="23"/>
      <c r="I149" s="17" t="s">
        <v>37</v>
      </c>
      <c r="J149" s="19">
        <f t="shared" si="0"/>
        <v>1</v>
      </c>
      <c r="K149" s="20" t="s">
        <v>47</v>
      </c>
      <c r="L149" s="20" t="s">
        <v>7</v>
      </c>
      <c r="M149" s="73"/>
      <c r="N149" s="74"/>
      <c r="O149" s="74"/>
      <c r="P149" s="75"/>
      <c r="Q149" s="74"/>
      <c r="R149" s="74"/>
      <c r="S149" s="76"/>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8">
        <f t="shared" si="1"/>
        <v>0</v>
      </c>
      <c r="BB149" s="78">
        <f t="shared" si="5"/>
        <v>0</v>
      </c>
      <c r="BC149" s="79" t="str">
        <f t="shared" si="3"/>
        <v>INR Zero Only</v>
      </c>
      <c r="IE149" s="22"/>
      <c r="IF149" s="22"/>
      <c r="IG149" s="22"/>
      <c r="IH149" s="22"/>
      <c r="II149" s="22"/>
    </row>
    <row r="150" spans="1:243" s="21" customFormat="1" ht="69">
      <c r="A150" s="47">
        <v>138</v>
      </c>
      <c r="B150" s="54" t="s">
        <v>188</v>
      </c>
      <c r="C150" s="16"/>
      <c r="D150" s="87">
        <v>2</v>
      </c>
      <c r="E150" s="60" t="s">
        <v>292</v>
      </c>
      <c r="F150" s="43"/>
      <c r="G150" s="23"/>
      <c r="H150" s="23"/>
      <c r="I150" s="17" t="s">
        <v>37</v>
      </c>
      <c r="J150" s="19">
        <f t="shared" si="0"/>
        <v>1</v>
      </c>
      <c r="K150" s="20" t="s">
        <v>47</v>
      </c>
      <c r="L150" s="20" t="s">
        <v>7</v>
      </c>
      <c r="M150" s="73"/>
      <c r="N150" s="74"/>
      <c r="O150" s="74"/>
      <c r="P150" s="75"/>
      <c r="Q150" s="74"/>
      <c r="R150" s="74"/>
      <c r="S150" s="76"/>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8">
        <f t="shared" si="1"/>
        <v>0</v>
      </c>
      <c r="BB150" s="78">
        <f t="shared" si="5"/>
        <v>0</v>
      </c>
      <c r="BC150" s="79" t="str">
        <f t="shared" si="3"/>
        <v>INR Zero Only</v>
      </c>
      <c r="IE150" s="22"/>
      <c r="IF150" s="22"/>
      <c r="IG150" s="22"/>
      <c r="IH150" s="22"/>
      <c r="II150" s="22"/>
    </row>
    <row r="151" spans="1:243" s="21" customFormat="1" ht="54.75">
      <c r="A151" s="47">
        <v>139</v>
      </c>
      <c r="B151" s="54" t="s">
        <v>189</v>
      </c>
      <c r="C151" s="16"/>
      <c r="D151" s="87">
        <v>8</v>
      </c>
      <c r="E151" s="60" t="s">
        <v>292</v>
      </c>
      <c r="F151" s="43"/>
      <c r="G151" s="23"/>
      <c r="H151" s="23"/>
      <c r="I151" s="17" t="s">
        <v>37</v>
      </c>
      <c r="J151" s="19">
        <f t="shared" si="0"/>
        <v>1</v>
      </c>
      <c r="K151" s="20" t="s">
        <v>47</v>
      </c>
      <c r="L151" s="20" t="s">
        <v>7</v>
      </c>
      <c r="M151" s="73"/>
      <c r="N151" s="74"/>
      <c r="O151" s="74"/>
      <c r="P151" s="75"/>
      <c r="Q151" s="74"/>
      <c r="R151" s="74"/>
      <c r="S151" s="76"/>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8">
        <f t="shared" si="1"/>
        <v>0</v>
      </c>
      <c r="BB151" s="78">
        <f t="shared" si="5"/>
        <v>0</v>
      </c>
      <c r="BC151" s="79" t="str">
        <f t="shared" si="3"/>
        <v>INR Zero Only</v>
      </c>
      <c r="IE151" s="22"/>
      <c r="IF151" s="22"/>
      <c r="IG151" s="22"/>
      <c r="IH151" s="22"/>
      <c r="II151" s="22"/>
    </row>
    <row r="152" spans="1:243" s="21" customFormat="1" ht="69">
      <c r="A152" s="47">
        <v>140</v>
      </c>
      <c r="B152" s="54" t="s">
        <v>190</v>
      </c>
      <c r="C152" s="16"/>
      <c r="D152" s="87">
        <v>10</v>
      </c>
      <c r="E152" s="60" t="s">
        <v>292</v>
      </c>
      <c r="F152" s="43"/>
      <c r="G152" s="23"/>
      <c r="H152" s="23"/>
      <c r="I152" s="17" t="s">
        <v>37</v>
      </c>
      <c r="J152" s="19">
        <f t="shared" si="0"/>
        <v>1</v>
      </c>
      <c r="K152" s="20" t="s">
        <v>47</v>
      </c>
      <c r="L152" s="20" t="s">
        <v>7</v>
      </c>
      <c r="M152" s="73"/>
      <c r="N152" s="74"/>
      <c r="O152" s="74"/>
      <c r="P152" s="75"/>
      <c r="Q152" s="74"/>
      <c r="R152" s="74"/>
      <c r="S152" s="76"/>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8">
        <f t="shared" si="1"/>
        <v>0</v>
      </c>
      <c r="BB152" s="78">
        <f t="shared" si="5"/>
        <v>0</v>
      </c>
      <c r="BC152" s="79" t="str">
        <f t="shared" si="3"/>
        <v>INR Zero Only</v>
      </c>
      <c r="IE152" s="22"/>
      <c r="IF152" s="22"/>
      <c r="IG152" s="22"/>
      <c r="IH152" s="22"/>
      <c r="II152" s="22"/>
    </row>
    <row r="153" spans="1:243" s="21" customFormat="1" ht="54.75">
      <c r="A153" s="47">
        <v>141</v>
      </c>
      <c r="B153" s="52" t="s">
        <v>191</v>
      </c>
      <c r="C153" s="16"/>
      <c r="D153" s="87">
        <v>6</v>
      </c>
      <c r="E153" s="59" t="s">
        <v>36</v>
      </c>
      <c r="F153" s="43"/>
      <c r="G153" s="23"/>
      <c r="H153" s="23"/>
      <c r="I153" s="17" t="s">
        <v>37</v>
      </c>
      <c r="J153" s="19">
        <f t="shared" si="0"/>
        <v>1</v>
      </c>
      <c r="K153" s="20" t="s">
        <v>47</v>
      </c>
      <c r="L153" s="20" t="s">
        <v>7</v>
      </c>
      <c r="M153" s="73"/>
      <c r="N153" s="74"/>
      <c r="O153" s="74"/>
      <c r="P153" s="75"/>
      <c r="Q153" s="74"/>
      <c r="R153" s="74"/>
      <c r="S153" s="76"/>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8">
        <f t="shared" si="1"/>
        <v>0</v>
      </c>
      <c r="BB153" s="78">
        <f t="shared" si="5"/>
        <v>0</v>
      </c>
      <c r="BC153" s="79" t="str">
        <f t="shared" si="3"/>
        <v>INR Zero Only</v>
      </c>
      <c r="IE153" s="22"/>
      <c r="IF153" s="22"/>
      <c r="IG153" s="22"/>
      <c r="IH153" s="22"/>
      <c r="II153" s="22"/>
    </row>
    <row r="154" spans="1:243" s="21" customFormat="1" ht="96">
      <c r="A154" s="47">
        <v>142</v>
      </c>
      <c r="B154" s="52" t="s">
        <v>192</v>
      </c>
      <c r="C154" s="16"/>
      <c r="D154" s="87">
        <v>3</v>
      </c>
      <c r="E154" s="59" t="s">
        <v>36</v>
      </c>
      <c r="F154" s="43"/>
      <c r="G154" s="23"/>
      <c r="H154" s="23"/>
      <c r="I154" s="17" t="s">
        <v>37</v>
      </c>
      <c r="J154" s="19">
        <f t="shared" si="0"/>
        <v>1</v>
      </c>
      <c r="K154" s="20" t="s">
        <v>47</v>
      </c>
      <c r="L154" s="20" t="s">
        <v>7</v>
      </c>
      <c r="M154" s="73"/>
      <c r="N154" s="74"/>
      <c r="O154" s="74"/>
      <c r="P154" s="75"/>
      <c r="Q154" s="74"/>
      <c r="R154" s="74"/>
      <c r="S154" s="76"/>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8">
        <f t="shared" si="1"/>
        <v>0</v>
      </c>
      <c r="BB154" s="78">
        <f t="shared" si="5"/>
        <v>0</v>
      </c>
      <c r="BC154" s="79" t="str">
        <f t="shared" si="3"/>
        <v>INR Zero Only</v>
      </c>
      <c r="IE154" s="22"/>
      <c r="IF154" s="22"/>
      <c r="IG154" s="22"/>
      <c r="IH154" s="22"/>
      <c r="II154" s="22"/>
    </row>
    <row r="155" spans="1:243" s="21" customFormat="1" ht="27">
      <c r="A155" s="47">
        <v>143</v>
      </c>
      <c r="B155" s="52" t="s">
        <v>193</v>
      </c>
      <c r="C155" s="16"/>
      <c r="D155" s="87">
        <v>3</v>
      </c>
      <c r="E155" s="59" t="s">
        <v>36</v>
      </c>
      <c r="F155" s="43"/>
      <c r="G155" s="23"/>
      <c r="H155" s="23"/>
      <c r="I155" s="17" t="s">
        <v>37</v>
      </c>
      <c r="J155" s="19">
        <f t="shared" si="0"/>
        <v>1</v>
      </c>
      <c r="K155" s="20" t="s">
        <v>47</v>
      </c>
      <c r="L155" s="20" t="s">
        <v>7</v>
      </c>
      <c r="M155" s="73"/>
      <c r="N155" s="74"/>
      <c r="O155" s="74"/>
      <c r="P155" s="75"/>
      <c r="Q155" s="74"/>
      <c r="R155" s="74"/>
      <c r="S155" s="76"/>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8">
        <f t="shared" si="1"/>
        <v>0</v>
      </c>
      <c r="BB155" s="78">
        <f aca="true" t="shared" si="6" ref="BB155:BB218">BA155+SUM(N155:AZ155)</f>
        <v>0</v>
      </c>
      <c r="BC155" s="79" t="str">
        <f t="shared" si="3"/>
        <v>INR Zero Only</v>
      </c>
      <c r="IE155" s="22"/>
      <c r="IF155" s="22"/>
      <c r="IG155" s="22"/>
      <c r="IH155" s="22"/>
      <c r="II155" s="22"/>
    </row>
    <row r="156" spans="1:243" s="21" customFormat="1" ht="41.25">
      <c r="A156" s="47">
        <v>144</v>
      </c>
      <c r="B156" s="52" t="s">
        <v>194</v>
      </c>
      <c r="C156" s="16"/>
      <c r="D156" s="87">
        <v>6</v>
      </c>
      <c r="E156" s="59" t="s">
        <v>36</v>
      </c>
      <c r="F156" s="43"/>
      <c r="G156" s="23"/>
      <c r="H156" s="23"/>
      <c r="I156" s="17" t="s">
        <v>37</v>
      </c>
      <c r="J156" s="19">
        <f t="shared" si="0"/>
        <v>1</v>
      </c>
      <c r="K156" s="20" t="s">
        <v>47</v>
      </c>
      <c r="L156" s="20" t="s">
        <v>7</v>
      </c>
      <c r="M156" s="73"/>
      <c r="N156" s="74"/>
      <c r="O156" s="74"/>
      <c r="P156" s="75"/>
      <c r="Q156" s="74"/>
      <c r="R156" s="74"/>
      <c r="S156" s="76"/>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8">
        <f t="shared" si="1"/>
        <v>0</v>
      </c>
      <c r="BB156" s="78">
        <f t="shared" si="6"/>
        <v>0</v>
      </c>
      <c r="BC156" s="79" t="str">
        <f t="shared" si="3"/>
        <v>INR Zero Only</v>
      </c>
      <c r="IE156" s="22"/>
      <c r="IF156" s="22"/>
      <c r="IG156" s="22"/>
      <c r="IH156" s="22"/>
      <c r="II156" s="22"/>
    </row>
    <row r="157" spans="1:243" s="21" customFormat="1" ht="27">
      <c r="A157" s="47">
        <v>145</v>
      </c>
      <c r="B157" s="52" t="s">
        <v>195</v>
      </c>
      <c r="C157" s="16"/>
      <c r="D157" s="87">
        <v>6</v>
      </c>
      <c r="E157" s="59" t="s">
        <v>303</v>
      </c>
      <c r="F157" s="43"/>
      <c r="G157" s="23"/>
      <c r="H157" s="23"/>
      <c r="I157" s="17" t="s">
        <v>37</v>
      </c>
      <c r="J157" s="19">
        <f t="shared" si="0"/>
        <v>1</v>
      </c>
      <c r="K157" s="20" t="s">
        <v>47</v>
      </c>
      <c r="L157" s="20" t="s">
        <v>7</v>
      </c>
      <c r="M157" s="73"/>
      <c r="N157" s="74"/>
      <c r="O157" s="74"/>
      <c r="P157" s="75"/>
      <c r="Q157" s="74"/>
      <c r="R157" s="74"/>
      <c r="S157" s="76"/>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8">
        <f t="shared" si="1"/>
        <v>0</v>
      </c>
      <c r="BB157" s="78">
        <f t="shared" si="6"/>
        <v>0</v>
      </c>
      <c r="BC157" s="79" t="str">
        <f t="shared" si="3"/>
        <v>INR Zero Only</v>
      </c>
      <c r="IE157" s="22"/>
      <c r="IF157" s="22"/>
      <c r="IG157" s="22"/>
      <c r="IH157" s="22"/>
      <c r="II157" s="22"/>
    </row>
    <row r="158" spans="1:243" s="21" customFormat="1" ht="96">
      <c r="A158" s="47">
        <v>146</v>
      </c>
      <c r="B158" s="52" t="s">
        <v>196</v>
      </c>
      <c r="C158" s="16"/>
      <c r="D158" s="87">
        <v>650</v>
      </c>
      <c r="E158" s="64" t="s">
        <v>36</v>
      </c>
      <c r="F158" s="43"/>
      <c r="G158" s="23"/>
      <c r="H158" s="23"/>
      <c r="I158" s="17" t="s">
        <v>37</v>
      </c>
      <c r="J158" s="19">
        <f t="shared" si="0"/>
        <v>1</v>
      </c>
      <c r="K158" s="20" t="s">
        <v>47</v>
      </c>
      <c r="L158" s="20" t="s">
        <v>7</v>
      </c>
      <c r="M158" s="73"/>
      <c r="N158" s="74"/>
      <c r="O158" s="74"/>
      <c r="P158" s="75"/>
      <c r="Q158" s="74"/>
      <c r="R158" s="74"/>
      <c r="S158" s="76"/>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8">
        <f t="shared" si="1"/>
        <v>0</v>
      </c>
      <c r="BB158" s="78">
        <f t="shared" si="6"/>
        <v>0</v>
      </c>
      <c r="BC158" s="79" t="str">
        <f t="shared" si="3"/>
        <v>INR Zero Only</v>
      </c>
      <c r="IE158" s="22"/>
      <c r="IF158" s="22"/>
      <c r="IG158" s="22"/>
      <c r="IH158" s="22"/>
      <c r="II158" s="22"/>
    </row>
    <row r="159" spans="1:243" s="21" customFormat="1" ht="54.75">
      <c r="A159" s="47">
        <v>147</v>
      </c>
      <c r="B159" s="52" t="s">
        <v>197</v>
      </c>
      <c r="C159" s="16"/>
      <c r="D159" s="87">
        <v>1</v>
      </c>
      <c r="E159" s="59" t="s">
        <v>36</v>
      </c>
      <c r="F159" s="43"/>
      <c r="G159" s="23"/>
      <c r="H159" s="23"/>
      <c r="I159" s="17" t="s">
        <v>37</v>
      </c>
      <c r="J159" s="19">
        <f t="shared" si="0"/>
        <v>1</v>
      </c>
      <c r="K159" s="20" t="s">
        <v>47</v>
      </c>
      <c r="L159" s="20" t="s">
        <v>7</v>
      </c>
      <c r="M159" s="73"/>
      <c r="N159" s="74"/>
      <c r="O159" s="74"/>
      <c r="P159" s="75"/>
      <c r="Q159" s="74"/>
      <c r="R159" s="74"/>
      <c r="S159" s="76"/>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8">
        <f t="shared" si="1"/>
        <v>0</v>
      </c>
      <c r="BB159" s="78">
        <f t="shared" si="6"/>
        <v>0</v>
      </c>
      <c r="BC159" s="79" t="str">
        <f t="shared" si="3"/>
        <v>INR Zero Only</v>
      </c>
      <c r="IE159" s="22"/>
      <c r="IF159" s="22"/>
      <c r="IG159" s="22"/>
      <c r="IH159" s="22"/>
      <c r="II159" s="22"/>
    </row>
    <row r="160" spans="1:243" s="21" customFormat="1" ht="41.25">
      <c r="A160" s="47">
        <v>148</v>
      </c>
      <c r="B160" s="52" t="s">
        <v>198</v>
      </c>
      <c r="C160" s="16"/>
      <c r="D160" s="87">
        <v>6</v>
      </c>
      <c r="E160" s="59" t="s">
        <v>36</v>
      </c>
      <c r="F160" s="43"/>
      <c r="G160" s="23"/>
      <c r="H160" s="23"/>
      <c r="I160" s="17" t="s">
        <v>37</v>
      </c>
      <c r="J160" s="19">
        <f t="shared" si="0"/>
        <v>1</v>
      </c>
      <c r="K160" s="20" t="s">
        <v>47</v>
      </c>
      <c r="L160" s="20" t="s">
        <v>7</v>
      </c>
      <c r="M160" s="73"/>
      <c r="N160" s="74"/>
      <c r="O160" s="74"/>
      <c r="P160" s="75"/>
      <c r="Q160" s="74"/>
      <c r="R160" s="74"/>
      <c r="S160" s="76"/>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8">
        <f t="shared" si="1"/>
        <v>0</v>
      </c>
      <c r="BB160" s="78">
        <f t="shared" si="6"/>
        <v>0</v>
      </c>
      <c r="BC160" s="79" t="str">
        <f t="shared" si="3"/>
        <v>INR Zero Only</v>
      </c>
      <c r="IE160" s="22"/>
      <c r="IF160" s="22"/>
      <c r="IG160" s="22"/>
      <c r="IH160" s="22"/>
      <c r="II160" s="22"/>
    </row>
    <row r="161" spans="1:243" s="21" customFormat="1" ht="54.75">
      <c r="A161" s="47">
        <v>149</v>
      </c>
      <c r="B161" s="51" t="s">
        <v>199</v>
      </c>
      <c r="C161" s="16"/>
      <c r="D161" s="87">
        <v>9</v>
      </c>
      <c r="E161" s="59" t="s">
        <v>36</v>
      </c>
      <c r="F161" s="43"/>
      <c r="G161" s="23"/>
      <c r="H161" s="23"/>
      <c r="I161" s="17" t="s">
        <v>37</v>
      </c>
      <c r="J161" s="19">
        <f t="shared" si="0"/>
        <v>1</v>
      </c>
      <c r="K161" s="20" t="s">
        <v>47</v>
      </c>
      <c r="L161" s="20" t="s">
        <v>7</v>
      </c>
      <c r="M161" s="73"/>
      <c r="N161" s="74"/>
      <c r="O161" s="74"/>
      <c r="P161" s="75"/>
      <c r="Q161" s="74"/>
      <c r="R161" s="74"/>
      <c r="S161" s="76"/>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8">
        <f t="shared" si="1"/>
        <v>0</v>
      </c>
      <c r="BB161" s="78">
        <f t="shared" si="6"/>
        <v>0</v>
      </c>
      <c r="BC161" s="79" t="str">
        <f t="shared" si="3"/>
        <v>INR Zero Only</v>
      </c>
      <c r="IE161" s="22"/>
      <c r="IF161" s="22"/>
      <c r="IG161" s="22"/>
      <c r="IH161" s="22"/>
      <c r="II161" s="22"/>
    </row>
    <row r="162" spans="1:243" s="21" customFormat="1" ht="69">
      <c r="A162" s="47">
        <v>150</v>
      </c>
      <c r="B162" s="51" t="s">
        <v>200</v>
      </c>
      <c r="C162" s="16"/>
      <c r="D162" s="87">
        <v>3</v>
      </c>
      <c r="E162" s="59" t="s">
        <v>36</v>
      </c>
      <c r="F162" s="43"/>
      <c r="G162" s="23"/>
      <c r="H162" s="23"/>
      <c r="I162" s="17" t="s">
        <v>37</v>
      </c>
      <c r="J162" s="19">
        <f t="shared" si="0"/>
        <v>1</v>
      </c>
      <c r="K162" s="20" t="s">
        <v>47</v>
      </c>
      <c r="L162" s="20" t="s">
        <v>7</v>
      </c>
      <c r="M162" s="73"/>
      <c r="N162" s="74"/>
      <c r="O162" s="74"/>
      <c r="P162" s="75"/>
      <c r="Q162" s="74"/>
      <c r="R162" s="74"/>
      <c r="S162" s="76"/>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8">
        <f t="shared" si="1"/>
        <v>0</v>
      </c>
      <c r="BB162" s="78">
        <f t="shared" si="6"/>
        <v>0</v>
      </c>
      <c r="BC162" s="79" t="str">
        <f t="shared" si="3"/>
        <v>INR Zero Only</v>
      </c>
      <c r="IE162" s="22"/>
      <c r="IF162" s="22"/>
      <c r="IG162" s="22"/>
      <c r="IH162" s="22"/>
      <c r="II162" s="22"/>
    </row>
    <row r="163" spans="1:243" s="21" customFormat="1" ht="69">
      <c r="A163" s="47">
        <v>151</v>
      </c>
      <c r="B163" s="51" t="s">
        <v>201</v>
      </c>
      <c r="C163" s="16"/>
      <c r="D163" s="87">
        <v>7</v>
      </c>
      <c r="E163" s="59" t="s">
        <v>36</v>
      </c>
      <c r="F163" s="43"/>
      <c r="G163" s="23"/>
      <c r="H163" s="23"/>
      <c r="I163" s="17" t="s">
        <v>37</v>
      </c>
      <c r="J163" s="19">
        <f t="shared" si="0"/>
        <v>1</v>
      </c>
      <c r="K163" s="20" t="s">
        <v>47</v>
      </c>
      <c r="L163" s="20" t="s">
        <v>7</v>
      </c>
      <c r="M163" s="73"/>
      <c r="N163" s="74"/>
      <c r="O163" s="74"/>
      <c r="P163" s="75"/>
      <c r="Q163" s="74"/>
      <c r="R163" s="74"/>
      <c r="S163" s="76"/>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8">
        <f t="shared" si="1"/>
        <v>0</v>
      </c>
      <c r="BB163" s="78">
        <f t="shared" si="6"/>
        <v>0</v>
      </c>
      <c r="BC163" s="79" t="str">
        <f t="shared" si="3"/>
        <v>INR Zero Only</v>
      </c>
      <c r="IE163" s="22"/>
      <c r="IF163" s="22"/>
      <c r="IG163" s="22"/>
      <c r="IH163" s="22"/>
      <c r="II163" s="22"/>
    </row>
    <row r="164" spans="1:243" s="21" customFormat="1" ht="27">
      <c r="A164" s="47">
        <v>152</v>
      </c>
      <c r="B164" s="51" t="s">
        <v>202</v>
      </c>
      <c r="C164" s="16"/>
      <c r="D164" s="87">
        <v>1</v>
      </c>
      <c r="E164" s="59" t="s">
        <v>36</v>
      </c>
      <c r="F164" s="43"/>
      <c r="G164" s="23"/>
      <c r="H164" s="23"/>
      <c r="I164" s="17" t="s">
        <v>37</v>
      </c>
      <c r="J164" s="19">
        <f t="shared" si="0"/>
        <v>1</v>
      </c>
      <c r="K164" s="20" t="s">
        <v>47</v>
      </c>
      <c r="L164" s="20" t="s">
        <v>7</v>
      </c>
      <c r="M164" s="73"/>
      <c r="N164" s="74"/>
      <c r="O164" s="74"/>
      <c r="P164" s="75"/>
      <c r="Q164" s="74"/>
      <c r="R164" s="74"/>
      <c r="S164" s="76"/>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8">
        <f t="shared" si="1"/>
        <v>0</v>
      </c>
      <c r="BB164" s="78">
        <f t="shared" si="6"/>
        <v>0</v>
      </c>
      <c r="BC164" s="79" t="str">
        <f t="shared" si="3"/>
        <v>INR Zero Only</v>
      </c>
      <c r="IE164" s="22"/>
      <c r="IF164" s="22"/>
      <c r="IG164" s="22"/>
      <c r="IH164" s="22"/>
      <c r="II164" s="22"/>
    </row>
    <row r="165" spans="1:243" s="21" customFormat="1" ht="123.75">
      <c r="A165" s="47">
        <v>153</v>
      </c>
      <c r="B165" s="51" t="s">
        <v>203</v>
      </c>
      <c r="C165" s="16"/>
      <c r="D165" s="87">
        <v>1</v>
      </c>
      <c r="E165" s="59" t="s">
        <v>36</v>
      </c>
      <c r="F165" s="43"/>
      <c r="G165" s="23"/>
      <c r="H165" s="23"/>
      <c r="I165" s="17" t="s">
        <v>37</v>
      </c>
      <c r="J165" s="19">
        <f t="shared" si="0"/>
        <v>1</v>
      </c>
      <c r="K165" s="20" t="s">
        <v>47</v>
      </c>
      <c r="L165" s="20" t="s">
        <v>7</v>
      </c>
      <c r="M165" s="73"/>
      <c r="N165" s="74"/>
      <c r="O165" s="74"/>
      <c r="P165" s="75"/>
      <c r="Q165" s="74"/>
      <c r="R165" s="74"/>
      <c r="S165" s="76"/>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8">
        <f t="shared" si="1"/>
        <v>0</v>
      </c>
      <c r="BB165" s="78">
        <f t="shared" si="6"/>
        <v>0</v>
      </c>
      <c r="BC165" s="79" t="str">
        <f t="shared" si="3"/>
        <v>INR Zero Only</v>
      </c>
      <c r="IE165" s="22"/>
      <c r="IF165" s="22"/>
      <c r="IG165" s="22"/>
      <c r="IH165" s="22"/>
      <c r="II165" s="22"/>
    </row>
    <row r="166" spans="1:243" s="21" customFormat="1" ht="69">
      <c r="A166" s="47">
        <v>154</v>
      </c>
      <c r="B166" s="51" t="s">
        <v>204</v>
      </c>
      <c r="C166" s="16"/>
      <c r="D166" s="87">
        <v>4500</v>
      </c>
      <c r="E166" s="58" t="s">
        <v>304</v>
      </c>
      <c r="F166" s="43"/>
      <c r="G166" s="23"/>
      <c r="H166" s="23"/>
      <c r="I166" s="17" t="s">
        <v>37</v>
      </c>
      <c r="J166" s="19">
        <f t="shared" si="0"/>
        <v>1</v>
      </c>
      <c r="K166" s="20" t="s">
        <v>47</v>
      </c>
      <c r="L166" s="20" t="s">
        <v>7</v>
      </c>
      <c r="M166" s="73"/>
      <c r="N166" s="74"/>
      <c r="O166" s="74"/>
      <c r="P166" s="75"/>
      <c r="Q166" s="74"/>
      <c r="R166" s="74"/>
      <c r="S166" s="76"/>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8">
        <f t="shared" si="1"/>
        <v>0</v>
      </c>
      <c r="BB166" s="78">
        <f t="shared" si="6"/>
        <v>0</v>
      </c>
      <c r="BC166" s="79" t="str">
        <f t="shared" si="3"/>
        <v>INR Zero Only</v>
      </c>
      <c r="IE166" s="22"/>
      <c r="IF166" s="22"/>
      <c r="IG166" s="22"/>
      <c r="IH166" s="22"/>
      <c r="II166" s="22"/>
    </row>
    <row r="167" spans="1:243" s="21" customFormat="1" ht="13.5">
      <c r="A167" s="47">
        <v>155</v>
      </c>
      <c r="B167" s="51" t="s">
        <v>205</v>
      </c>
      <c r="C167" s="16"/>
      <c r="D167" s="87">
        <v>4000</v>
      </c>
      <c r="E167" s="58" t="s">
        <v>304</v>
      </c>
      <c r="F167" s="43"/>
      <c r="G167" s="23"/>
      <c r="H167" s="23"/>
      <c r="I167" s="17" t="s">
        <v>37</v>
      </c>
      <c r="J167" s="19">
        <f t="shared" si="0"/>
        <v>1</v>
      </c>
      <c r="K167" s="20" t="s">
        <v>47</v>
      </c>
      <c r="L167" s="20" t="s">
        <v>7</v>
      </c>
      <c r="M167" s="73"/>
      <c r="N167" s="74"/>
      <c r="O167" s="74"/>
      <c r="P167" s="75"/>
      <c r="Q167" s="74"/>
      <c r="R167" s="74"/>
      <c r="S167" s="76"/>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8">
        <f t="shared" si="1"/>
        <v>0</v>
      </c>
      <c r="BB167" s="78">
        <f t="shared" si="6"/>
        <v>0</v>
      </c>
      <c r="BC167" s="79" t="str">
        <f t="shared" si="3"/>
        <v>INR Zero Only</v>
      </c>
      <c r="IE167" s="22"/>
      <c r="IF167" s="22"/>
      <c r="IG167" s="22"/>
      <c r="IH167" s="22"/>
      <c r="II167" s="22"/>
    </row>
    <row r="168" spans="1:243" s="21" customFormat="1" ht="27">
      <c r="A168" s="47">
        <v>156</v>
      </c>
      <c r="B168" s="51" t="s">
        <v>206</v>
      </c>
      <c r="C168" s="16"/>
      <c r="D168" s="87">
        <v>4500</v>
      </c>
      <c r="E168" s="58" t="s">
        <v>304</v>
      </c>
      <c r="F168" s="43"/>
      <c r="G168" s="23"/>
      <c r="H168" s="23"/>
      <c r="I168" s="17" t="s">
        <v>37</v>
      </c>
      <c r="J168" s="19">
        <f t="shared" si="0"/>
        <v>1</v>
      </c>
      <c r="K168" s="20" t="s">
        <v>47</v>
      </c>
      <c r="L168" s="20" t="s">
        <v>7</v>
      </c>
      <c r="M168" s="73"/>
      <c r="N168" s="74"/>
      <c r="O168" s="74"/>
      <c r="P168" s="75"/>
      <c r="Q168" s="74"/>
      <c r="R168" s="74"/>
      <c r="S168" s="76"/>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8">
        <f t="shared" si="1"/>
        <v>0</v>
      </c>
      <c r="BB168" s="78">
        <f t="shared" si="6"/>
        <v>0</v>
      </c>
      <c r="BC168" s="79" t="str">
        <f t="shared" si="3"/>
        <v>INR Zero Only</v>
      </c>
      <c r="IE168" s="22"/>
      <c r="IF168" s="22"/>
      <c r="IG168" s="22"/>
      <c r="IH168" s="22"/>
      <c r="II168" s="22"/>
    </row>
    <row r="169" spans="1:243" s="21" customFormat="1" ht="110.25">
      <c r="A169" s="47">
        <v>157</v>
      </c>
      <c r="B169" s="51" t="s">
        <v>207</v>
      </c>
      <c r="C169" s="16"/>
      <c r="D169" s="87">
        <v>298</v>
      </c>
      <c r="E169" s="58" t="s">
        <v>36</v>
      </c>
      <c r="F169" s="43"/>
      <c r="G169" s="23"/>
      <c r="H169" s="23"/>
      <c r="I169" s="17" t="s">
        <v>37</v>
      </c>
      <c r="J169" s="19">
        <f t="shared" si="0"/>
        <v>1</v>
      </c>
      <c r="K169" s="20" t="s">
        <v>47</v>
      </c>
      <c r="L169" s="20" t="s">
        <v>7</v>
      </c>
      <c r="M169" s="73"/>
      <c r="N169" s="74"/>
      <c r="O169" s="74"/>
      <c r="P169" s="75"/>
      <c r="Q169" s="74"/>
      <c r="R169" s="74"/>
      <c r="S169" s="76"/>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8">
        <f t="shared" si="1"/>
        <v>0</v>
      </c>
      <c r="BB169" s="78">
        <f t="shared" si="6"/>
        <v>0</v>
      </c>
      <c r="BC169" s="79" t="str">
        <f t="shared" si="3"/>
        <v>INR Zero Only</v>
      </c>
      <c r="IE169" s="22"/>
      <c r="IF169" s="22"/>
      <c r="IG169" s="22"/>
      <c r="IH169" s="22"/>
      <c r="II169" s="22"/>
    </row>
    <row r="170" spans="1:243" s="21" customFormat="1" ht="54.75">
      <c r="A170" s="47">
        <v>158</v>
      </c>
      <c r="B170" s="51" t="s">
        <v>208</v>
      </c>
      <c r="C170" s="16"/>
      <c r="D170" s="87">
        <v>10</v>
      </c>
      <c r="E170" s="58" t="s">
        <v>36</v>
      </c>
      <c r="F170" s="43"/>
      <c r="G170" s="23"/>
      <c r="H170" s="23"/>
      <c r="I170" s="17" t="s">
        <v>37</v>
      </c>
      <c r="J170" s="19">
        <f t="shared" si="0"/>
        <v>1</v>
      </c>
      <c r="K170" s="20" t="s">
        <v>47</v>
      </c>
      <c r="L170" s="20" t="s">
        <v>7</v>
      </c>
      <c r="M170" s="73"/>
      <c r="N170" s="74"/>
      <c r="O170" s="74"/>
      <c r="P170" s="75"/>
      <c r="Q170" s="74"/>
      <c r="R170" s="74"/>
      <c r="S170" s="76"/>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8">
        <f t="shared" si="1"/>
        <v>0</v>
      </c>
      <c r="BB170" s="78">
        <f t="shared" si="6"/>
        <v>0</v>
      </c>
      <c r="BC170" s="79" t="str">
        <f t="shared" si="3"/>
        <v>INR Zero Only</v>
      </c>
      <c r="IE170" s="22"/>
      <c r="IF170" s="22"/>
      <c r="IG170" s="22"/>
      <c r="IH170" s="22"/>
      <c r="II170" s="22"/>
    </row>
    <row r="171" spans="1:243" s="21" customFormat="1" ht="27">
      <c r="A171" s="47">
        <v>159</v>
      </c>
      <c r="B171" s="51" t="s">
        <v>209</v>
      </c>
      <c r="C171" s="16"/>
      <c r="D171" s="87">
        <v>6000</v>
      </c>
      <c r="E171" s="58" t="s">
        <v>304</v>
      </c>
      <c r="F171" s="43"/>
      <c r="G171" s="23"/>
      <c r="H171" s="23"/>
      <c r="I171" s="17" t="s">
        <v>37</v>
      </c>
      <c r="J171" s="19">
        <f t="shared" si="0"/>
        <v>1</v>
      </c>
      <c r="K171" s="20" t="s">
        <v>47</v>
      </c>
      <c r="L171" s="20" t="s">
        <v>7</v>
      </c>
      <c r="M171" s="73"/>
      <c r="N171" s="74"/>
      <c r="O171" s="74"/>
      <c r="P171" s="75"/>
      <c r="Q171" s="74"/>
      <c r="R171" s="74"/>
      <c r="S171" s="76"/>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8">
        <f t="shared" si="1"/>
        <v>0</v>
      </c>
      <c r="BB171" s="78">
        <f t="shared" si="6"/>
        <v>0</v>
      </c>
      <c r="BC171" s="79" t="str">
        <f t="shared" si="3"/>
        <v>INR Zero Only</v>
      </c>
      <c r="IE171" s="22"/>
      <c r="IF171" s="22"/>
      <c r="IG171" s="22"/>
      <c r="IH171" s="22"/>
      <c r="II171" s="22"/>
    </row>
    <row r="172" spans="1:243" s="21" customFormat="1" ht="41.25">
      <c r="A172" s="47">
        <v>160</v>
      </c>
      <c r="B172" s="51" t="s">
        <v>210</v>
      </c>
      <c r="C172" s="16"/>
      <c r="D172" s="87">
        <v>30</v>
      </c>
      <c r="E172" s="59" t="s">
        <v>36</v>
      </c>
      <c r="F172" s="43"/>
      <c r="G172" s="23"/>
      <c r="H172" s="23"/>
      <c r="I172" s="17" t="s">
        <v>37</v>
      </c>
      <c r="J172" s="19">
        <f t="shared" si="0"/>
        <v>1</v>
      </c>
      <c r="K172" s="20" t="s">
        <v>47</v>
      </c>
      <c r="L172" s="20" t="s">
        <v>7</v>
      </c>
      <c r="M172" s="73"/>
      <c r="N172" s="74"/>
      <c r="O172" s="74"/>
      <c r="P172" s="75"/>
      <c r="Q172" s="74"/>
      <c r="R172" s="74"/>
      <c r="S172" s="76"/>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8">
        <f t="shared" si="1"/>
        <v>0</v>
      </c>
      <c r="BB172" s="78">
        <f t="shared" si="6"/>
        <v>0</v>
      </c>
      <c r="BC172" s="79" t="str">
        <f t="shared" si="3"/>
        <v>INR Zero Only</v>
      </c>
      <c r="IE172" s="22"/>
      <c r="IF172" s="22"/>
      <c r="IG172" s="22"/>
      <c r="IH172" s="22"/>
      <c r="II172" s="22"/>
    </row>
    <row r="173" spans="1:243" s="21" customFormat="1" ht="27">
      <c r="A173" s="47">
        <v>161</v>
      </c>
      <c r="B173" s="51" t="s">
        <v>211</v>
      </c>
      <c r="C173" s="16"/>
      <c r="D173" s="87">
        <v>1</v>
      </c>
      <c r="E173" s="59" t="s">
        <v>36</v>
      </c>
      <c r="F173" s="43"/>
      <c r="G173" s="23"/>
      <c r="H173" s="23"/>
      <c r="I173" s="17" t="s">
        <v>37</v>
      </c>
      <c r="J173" s="19">
        <f t="shared" si="0"/>
        <v>1</v>
      </c>
      <c r="K173" s="20" t="s">
        <v>47</v>
      </c>
      <c r="L173" s="20" t="s">
        <v>7</v>
      </c>
      <c r="M173" s="73"/>
      <c r="N173" s="74"/>
      <c r="O173" s="74"/>
      <c r="P173" s="75"/>
      <c r="Q173" s="74"/>
      <c r="R173" s="74"/>
      <c r="S173" s="76"/>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8">
        <f t="shared" si="1"/>
        <v>0</v>
      </c>
      <c r="BB173" s="78">
        <f t="shared" si="6"/>
        <v>0</v>
      </c>
      <c r="BC173" s="79" t="str">
        <f t="shared" si="3"/>
        <v>INR Zero Only</v>
      </c>
      <c r="IE173" s="22"/>
      <c r="IF173" s="22"/>
      <c r="IG173" s="22"/>
      <c r="IH173" s="22"/>
      <c r="II173" s="22"/>
    </row>
    <row r="174" spans="1:243" s="21" customFormat="1" ht="41.25">
      <c r="A174" s="47">
        <v>162</v>
      </c>
      <c r="B174" s="51" t="s">
        <v>212</v>
      </c>
      <c r="C174" s="16"/>
      <c r="D174" s="87">
        <v>9</v>
      </c>
      <c r="E174" s="59" t="s">
        <v>36</v>
      </c>
      <c r="F174" s="43"/>
      <c r="G174" s="23"/>
      <c r="H174" s="23"/>
      <c r="I174" s="17" t="s">
        <v>37</v>
      </c>
      <c r="J174" s="19">
        <f t="shared" si="0"/>
        <v>1</v>
      </c>
      <c r="K174" s="20" t="s">
        <v>47</v>
      </c>
      <c r="L174" s="20" t="s">
        <v>7</v>
      </c>
      <c r="M174" s="73"/>
      <c r="N174" s="74"/>
      <c r="O174" s="74"/>
      <c r="P174" s="75"/>
      <c r="Q174" s="74"/>
      <c r="R174" s="74"/>
      <c r="S174" s="76"/>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8">
        <f t="shared" si="1"/>
        <v>0</v>
      </c>
      <c r="BB174" s="78">
        <f t="shared" si="6"/>
        <v>0</v>
      </c>
      <c r="BC174" s="79" t="str">
        <f t="shared" si="3"/>
        <v>INR Zero Only</v>
      </c>
      <c r="IE174" s="22"/>
      <c r="IF174" s="22"/>
      <c r="IG174" s="22"/>
      <c r="IH174" s="22"/>
      <c r="II174" s="22"/>
    </row>
    <row r="175" spans="1:243" s="21" customFormat="1" ht="41.25">
      <c r="A175" s="47">
        <v>163</v>
      </c>
      <c r="B175" s="51" t="s">
        <v>213</v>
      </c>
      <c r="C175" s="16"/>
      <c r="D175" s="87">
        <v>1</v>
      </c>
      <c r="E175" s="59" t="s">
        <v>36</v>
      </c>
      <c r="F175" s="43"/>
      <c r="G175" s="23"/>
      <c r="H175" s="23"/>
      <c r="I175" s="17" t="s">
        <v>37</v>
      </c>
      <c r="J175" s="19">
        <f t="shared" si="0"/>
        <v>1</v>
      </c>
      <c r="K175" s="20" t="s">
        <v>47</v>
      </c>
      <c r="L175" s="20" t="s">
        <v>7</v>
      </c>
      <c r="M175" s="73"/>
      <c r="N175" s="74"/>
      <c r="O175" s="74"/>
      <c r="P175" s="75"/>
      <c r="Q175" s="74"/>
      <c r="R175" s="74"/>
      <c r="S175" s="76"/>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8">
        <f t="shared" si="1"/>
        <v>0</v>
      </c>
      <c r="BB175" s="78">
        <f t="shared" si="6"/>
        <v>0</v>
      </c>
      <c r="BC175" s="79" t="str">
        <f t="shared" si="3"/>
        <v>INR Zero Only</v>
      </c>
      <c r="IE175" s="22"/>
      <c r="IF175" s="22"/>
      <c r="IG175" s="22"/>
      <c r="IH175" s="22"/>
      <c r="II175" s="22"/>
    </row>
    <row r="176" spans="1:243" s="21" customFormat="1" ht="27">
      <c r="A176" s="47">
        <v>164</v>
      </c>
      <c r="B176" s="51" t="s">
        <v>214</v>
      </c>
      <c r="C176" s="16"/>
      <c r="D176" s="87">
        <v>9</v>
      </c>
      <c r="E176" s="59" t="s">
        <v>36</v>
      </c>
      <c r="F176" s="43"/>
      <c r="G176" s="23"/>
      <c r="H176" s="23"/>
      <c r="I176" s="17" t="s">
        <v>37</v>
      </c>
      <c r="J176" s="19">
        <f t="shared" si="0"/>
        <v>1</v>
      </c>
      <c r="K176" s="20" t="s">
        <v>47</v>
      </c>
      <c r="L176" s="20" t="s">
        <v>7</v>
      </c>
      <c r="M176" s="73"/>
      <c r="N176" s="74"/>
      <c r="O176" s="74"/>
      <c r="P176" s="75"/>
      <c r="Q176" s="74"/>
      <c r="R176" s="74"/>
      <c r="S176" s="76"/>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8">
        <f t="shared" si="1"/>
        <v>0</v>
      </c>
      <c r="BB176" s="78">
        <f t="shared" si="6"/>
        <v>0</v>
      </c>
      <c r="BC176" s="79" t="str">
        <f t="shared" si="3"/>
        <v>INR Zero Only</v>
      </c>
      <c r="IE176" s="22"/>
      <c r="IF176" s="22"/>
      <c r="IG176" s="22"/>
      <c r="IH176" s="22"/>
      <c r="II176" s="22"/>
    </row>
    <row r="177" spans="1:243" s="21" customFormat="1" ht="13.5">
      <c r="A177" s="47">
        <v>165</v>
      </c>
      <c r="B177" s="56" t="s">
        <v>215</v>
      </c>
      <c r="C177" s="16"/>
      <c r="D177" s="87">
        <v>1</v>
      </c>
      <c r="E177" s="59" t="s">
        <v>36</v>
      </c>
      <c r="F177" s="43"/>
      <c r="G177" s="23"/>
      <c r="H177" s="23"/>
      <c r="I177" s="17" t="s">
        <v>37</v>
      </c>
      <c r="J177" s="19">
        <f t="shared" si="0"/>
        <v>1</v>
      </c>
      <c r="K177" s="20" t="s">
        <v>47</v>
      </c>
      <c r="L177" s="20" t="s">
        <v>7</v>
      </c>
      <c r="M177" s="73"/>
      <c r="N177" s="74"/>
      <c r="O177" s="74"/>
      <c r="P177" s="75"/>
      <c r="Q177" s="74"/>
      <c r="R177" s="74"/>
      <c r="S177" s="76"/>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8">
        <f t="shared" si="1"/>
        <v>0</v>
      </c>
      <c r="BB177" s="78">
        <f t="shared" si="6"/>
        <v>0</v>
      </c>
      <c r="BC177" s="79" t="str">
        <f t="shared" si="3"/>
        <v>INR Zero Only</v>
      </c>
      <c r="IE177" s="22"/>
      <c r="IF177" s="22"/>
      <c r="IG177" s="22"/>
      <c r="IH177" s="22"/>
      <c r="II177" s="22"/>
    </row>
    <row r="178" spans="1:243" s="21" customFormat="1" ht="27">
      <c r="A178" s="47">
        <v>166</v>
      </c>
      <c r="B178" s="51" t="s">
        <v>216</v>
      </c>
      <c r="C178" s="16"/>
      <c r="D178" s="87">
        <v>1500</v>
      </c>
      <c r="E178" s="59" t="s">
        <v>304</v>
      </c>
      <c r="F178" s="43"/>
      <c r="G178" s="23"/>
      <c r="H178" s="23"/>
      <c r="I178" s="17" t="s">
        <v>37</v>
      </c>
      <c r="J178" s="19">
        <f t="shared" si="0"/>
        <v>1</v>
      </c>
      <c r="K178" s="20" t="s">
        <v>47</v>
      </c>
      <c r="L178" s="20" t="s">
        <v>7</v>
      </c>
      <c r="M178" s="73"/>
      <c r="N178" s="74"/>
      <c r="O178" s="74"/>
      <c r="P178" s="75"/>
      <c r="Q178" s="74"/>
      <c r="R178" s="74"/>
      <c r="S178" s="76"/>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8">
        <f t="shared" si="1"/>
        <v>0</v>
      </c>
      <c r="BB178" s="78">
        <f t="shared" si="6"/>
        <v>0</v>
      </c>
      <c r="BC178" s="79" t="str">
        <f t="shared" si="3"/>
        <v>INR Zero Only</v>
      </c>
      <c r="IE178" s="22"/>
      <c r="IF178" s="22"/>
      <c r="IG178" s="22"/>
      <c r="IH178" s="22"/>
      <c r="II178" s="22"/>
    </row>
    <row r="179" spans="1:243" s="21" customFormat="1" ht="409.5">
      <c r="A179" s="47">
        <v>167</v>
      </c>
      <c r="B179" s="52" t="s">
        <v>217</v>
      </c>
      <c r="C179" s="16"/>
      <c r="D179" s="87">
        <v>1</v>
      </c>
      <c r="E179" s="59" t="s">
        <v>303</v>
      </c>
      <c r="F179" s="43"/>
      <c r="G179" s="23"/>
      <c r="H179" s="23"/>
      <c r="I179" s="17" t="s">
        <v>37</v>
      </c>
      <c r="J179" s="19">
        <f t="shared" si="0"/>
        <v>1</v>
      </c>
      <c r="K179" s="20" t="s">
        <v>47</v>
      </c>
      <c r="L179" s="20" t="s">
        <v>7</v>
      </c>
      <c r="M179" s="73"/>
      <c r="N179" s="74"/>
      <c r="O179" s="74"/>
      <c r="P179" s="75"/>
      <c r="Q179" s="74"/>
      <c r="R179" s="74"/>
      <c r="S179" s="76"/>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8">
        <f t="shared" si="1"/>
        <v>0</v>
      </c>
      <c r="BB179" s="78">
        <f t="shared" si="6"/>
        <v>0</v>
      </c>
      <c r="BC179" s="79" t="str">
        <f t="shared" si="3"/>
        <v>INR Zero Only</v>
      </c>
      <c r="IE179" s="22"/>
      <c r="IF179" s="22"/>
      <c r="IG179" s="22"/>
      <c r="IH179" s="22"/>
      <c r="II179" s="22"/>
    </row>
    <row r="180" spans="1:243" s="21" customFormat="1" ht="409.5">
      <c r="A180" s="47">
        <v>168</v>
      </c>
      <c r="B180" s="52" t="s">
        <v>218</v>
      </c>
      <c r="C180" s="16"/>
      <c r="D180" s="87">
        <v>1</v>
      </c>
      <c r="E180" s="59" t="s">
        <v>303</v>
      </c>
      <c r="F180" s="43"/>
      <c r="G180" s="23"/>
      <c r="H180" s="23"/>
      <c r="I180" s="17" t="s">
        <v>37</v>
      </c>
      <c r="J180" s="19">
        <f t="shared" si="0"/>
        <v>1</v>
      </c>
      <c r="K180" s="20" t="s">
        <v>47</v>
      </c>
      <c r="L180" s="20" t="s">
        <v>7</v>
      </c>
      <c r="M180" s="73"/>
      <c r="N180" s="74"/>
      <c r="O180" s="74"/>
      <c r="P180" s="75"/>
      <c r="Q180" s="74"/>
      <c r="R180" s="74"/>
      <c r="S180" s="76"/>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8">
        <f t="shared" si="1"/>
        <v>0</v>
      </c>
      <c r="BB180" s="78">
        <f t="shared" si="6"/>
        <v>0</v>
      </c>
      <c r="BC180" s="79" t="str">
        <f t="shared" si="3"/>
        <v>INR Zero Only</v>
      </c>
      <c r="IE180" s="22"/>
      <c r="IF180" s="22"/>
      <c r="IG180" s="22"/>
      <c r="IH180" s="22"/>
      <c r="II180" s="22"/>
    </row>
    <row r="181" spans="1:243" s="21" customFormat="1" ht="409.5">
      <c r="A181" s="47">
        <v>169</v>
      </c>
      <c r="B181" s="52" t="s">
        <v>219</v>
      </c>
      <c r="C181" s="16"/>
      <c r="D181" s="87">
        <v>1</v>
      </c>
      <c r="E181" s="59" t="s">
        <v>303</v>
      </c>
      <c r="F181" s="43"/>
      <c r="G181" s="23"/>
      <c r="H181" s="23"/>
      <c r="I181" s="17" t="s">
        <v>37</v>
      </c>
      <c r="J181" s="19">
        <f t="shared" si="0"/>
        <v>1</v>
      </c>
      <c r="K181" s="20" t="s">
        <v>47</v>
      </c>
      <c r="L181" s="20" t="s">
        <v>7</v>
      </c>
      <c r="M181" s="73"/>
      <c r="N181" s="74"/>
      <c r="O181" s="74"/>
      <c r="P181" s="75"/>
      <c r="Q181" s="74"/>
      <c r="R181" s="74"/>
      <c r="S181" s="76"/>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8">
        <f t="shared" si="1"/>
        <v>0</v>
      </c>
      <c r="BB181" s="78">
        <f t="shared" si="6"/>
        <v>0</v>
      </c>
      <c r="BC181" s="79" t="str">
        <f t="shared" si="3"/>
        <v>INR Zero Only</v>
      </c>
      <c r="IE181" s="22"/>
      <c r="IF181" s="22"/>
      <c r="IG181" s="22"/>
      <c r="IH181" s="22"/>
      <c r="II181" s="22"/>
    </row>
    <row r="182" spans="1:243" s="21" customFormat="1" ht="276">
      <c r="A182" s="47">
        <v>170</v>
      </c>
      <c r="B182" s="52" t="s">
        <v>220</v>
      </c>
      <c r="C182" s="16"/>
      <c r="D182" s="87">
        <v>1</v>
      </c>
      <c r="E182" s="59" t="s">
        <v>303</v>
      </c>
      <c r="F182" s="43"/>
      <c r="G182" s="23"/>
      <c r="H182" s="23"/>
      <c r="I182" s="17" t="s">
        <v>37</v>
      </c>
      <c r="J182" s="19">
        <f t="shared" si="0"/>
        <v>1</v>
      </c>
      <c r="K182" s="20" t="s">
        <v>47</v>
      </c>
      <c r="L182" s="20" t="s">
        <v>7</v>
      </c>
      <c r="M182" s="73"/>
      <c r="N182" s="74"/>
      <c r="O182" s="74"/>
      <c r="P182" s="75"/>
      <c r="Q182" s="74"/>
      <c r="R182" s="74"/>
      <c r="S182" s="76"/>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8">
        <f t="shared" si="1"/>
        <v>0</v>
      </c>
      <c r="BB182" s="78">
        <f t="shared" si="6"/>
        <v>0</v>
      </c>
      <c r="BC182" s="79" t="str">
        <f t="shared" si="3"/>
        <v>INR Zero Only</v>
      </c>
      <c r="IE182" s="22"/>
      <c r="IF182" s="22"/>
      <c r="IG182" s="22"/>
      <c r="IH182" s="22"/>
      <c r="II182" s="22"/>
    </row>
    <row r="183" spans="1:243" s="21" customFormat="1" ht="276">
      <c r="A183" s="47">
        <v>171</v>
      </c>
      <c r="B183" s="51" t="s">
        <v>221</v>
      </c>
      <c r="C183" s="16"/>
      <c r="D183" s="87">
        <v>1</v>
      </c>
      <c r="E183" s="59" t="s">
        <v>303</v>
      </c>
      <c r="F183" s="43"/>
      <c r="G183" s="23"/>
      <c r="H183" s="23"/>
      <c r="I183" s="17" t="s">
        <v>37</v>
      </c>
      <c r="J183" s="19">
        <f t="shared" si="0"/>
        <v>1</v>
      </c>
      <c r="K183" s="20" t="s">
        <v>47</v>
      </c>
      <c r="L183" s="20" t="s">
        <v>7</v>
      </c>
      <c r="M183" s="73"/>
      <c r="N183" s="74"/>
      <c r="O183" s="74"/>
      <c r="P183" s="75"/>
      <c r="Q183" s="74"/>
      <c r="R183" s="74"/>
      <c r="S183" s="76"/>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8">
        <f t="shared" si="1"/>
        <v>0</v>
      </c>
      <c r="BB183" s="78">
        <f t="shared" si="6"/>
        <v>0</v>
      </c>
      <c r="BC183" s="79" t="str">
        <f t="shared" si="3"/>
        <v>INR Zero Only</v>
      </c>
      <c r="IE183" s="22"/>
      <c r="IF183" s="22"/>
      <c r="IG183" s="22"/>
      <c r="IH183" s="22"/>
      <c r="II183" s="22"/>
    </row>
    <row r="184" spans="1:243" s="21" customFormat="1" ht="234">
      <c r="A184" s="47">
        <v>172</v>
      </c>
      <c r="B184" s="51" t="s">
        <v>222</v>
      </c>
      <c r="C184" s="16"/>
      <c r="D184" s="87">
        <v>1</v>
      </c>
      <c r="E184" s="59" t="s">
        <v>303</v>
      </c>
      <c r="F184" s="43"/>
      <c r="G184" s="23"/>
      <c r="H184" s="23"/>
      <c r="I184" s="17" t="s">
        <v>37</v>
      </c>
      <c r="J184" s="19">
        <f t="shared" si="0"/>
        <v>1</v>
      </c>
      <c r="K184" s="20" t="s">
        <v>47</v>
      </c>
      <c r="L184" s="20" t="s">
        <v>7</v>
      </c>
      <c r="M184" s="73"/>
      <c r="N184" s="74"/>
      <c r="O184" s="74"/>
      <c r="P184" s="75"/>
      <c r="Q184" s="74"/>
      <c r="R184" s="74"/>
      <c r="S184" s="76"/>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8">
        <f t="shared" si="1"/>
        <v>0</v>
      </c>
      <c r="BB184" s="78">
        <f t="shared" si="6"/>
        <v>0</v>
      </c>
      <c r="BC184" s="79" t="str">
        <f t="shared" si="3"/>
        <v>INR Zero Only</v>
      </c>
      <c r="IE184" s="22"/>
      <c r="IF184" s="22"/>
      <c r="IG184" s="22"/>
      <c r="IH184" s="22"/>
      <c r="II184" s="22"/>
    </row>
    <row r="185" spans="1:243" s="21" customFormat="1" ht="409.5">
      <c r="A185" s="47">
        <v>173</v>
      </c>
      <c r="B185" s="52" t="s">
        <v>223</v>
      </c>
      <c r="C185" s="16"/>
      <c r="D185" s="87">
        <v>1</v>
      </c>
      <c r="E185" s="59" t="s">
        <v>303</v>
      </c>
      <c r="F185" s="43"/>
      <c r="G185" s="23"/>
      <c r="H185" s="23"/>
      <c r="I185" s="17" t="s">
        <v>37</v>
      </c>
      <c r="J185" s="19">
        <f t="shared" si="0"/>
        <v>1</v>
      </c>
      <c r="K185" s="20" t="s">
        <v>47</v>
      </c>
      <c r="L185" s="20" t="s">
        <v>7</v>
      </c>
      <c r="M185" s="73"/>
      <c r="N185" s="74"/>
      <c r="O185" s="74"/>
      <c r="P185" s="75"/>
      <c r="Q185" s="74"/>
      <c r="R185" s="74"/>
      <c r="S185" s="76"/>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8">
        <f t="shared" si="1"/>
        <v>0</v>
      </c>
      <c r="BB185" s="78">
        <f t="shared" si="6"/>
        <v>0</v>
      </c>
      <c r="BC185" s="79" t="str">
        <f t="shared" si="3"/>
        <v>INR Zero Only</v>
      </c>
      <c r="IE185" s="22"/>
      <c r="IF185" s="22"/>
      <c r="IG185" s="22"/>
      <c r="IH185" s="22"/>
      <c r="II185" s="22"/>
    </row>
    <row r="186" spans="1:243" s="21" customFormat="1" ht="96">
      <c r="A186" s="47">
        <v>174</v>
      </c>
      <c r="B186" s="51" t="s">
        <v>224</v>
      </c>
      <c r="C186" s="16"/>
      <c r="D186" s="87">
        <v>1</v>
      </c>
      <c r="E186" s="59" t="s">
        <v>292</v>
      </c>
      <c r="F186" s="43"/>
      <c r="G186" s="23"/>
      <c r="H186" s="23"/>
      <c r="I186" s="17" t="s">
        <v>37</v>
      </c>
      <c r="J186" s="19">
        <f t="shared" si="0"/>
        <v>1</v>
      </c>
      <c r="K186" s="20" t="s">
        <v>47</v>
      </c>
      <c r="L186" s="20" t="s">
        <v>7</v>
      </c>
      <c r="M186" s="73"/>
      <c r="N186" s="74"/>
      <c r="O186" s="74"/>
      <c r="P186" s="75"/>
      <c r="Q186" s="74"/>
      <c r="R186" s="74"/>
      <c r="S186" s="76"/>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8">
        <f t="shared" si="1"/>
        <v>0</v>
      </c>
      <c r="BB186" s="78">
        <f t="shared" si="6"/>
        <v>0</v>
      </c>
      <c r="BC186" s="79" t="str">
        <f t="shared" si="3"/>
        <v>INR Zero Only</v>
      </c>
      <c r="IE186" s="22"/>
      <c r="IF186" s="22"/>
      <c r="IG186" s="22"/>
      <c r="IH186" s="22"/>
      <c r="II186" s="22"/>
    </row>
    <row r="187" spans="1:243" s="21" customFormat="1" ht="82.5">
      <c r="A187" s="47">
        <v>175</v>
      </c>
      <c r="B187" s="52" t="s">
        <v>225</v>
      </c>
      <c r="C187" s="16"/>
      <c r="D187" s="87">
        <v>1</v>
      </c>
      <c r="E187" s="59" t="s">
        <v>292</v>
      </c>
      <c r="F187" s="43"/>
      <c r="G187" s="23"/>
      <c r="H187" s="23"/>
      <c r="I187" s="17" t="s">
        <v>37</v>
      </c>
      <c r="J187" s="19">
        <f t="shared" si="0"/>
        <v>1</v>
      </c>
      <c r="K187" s="20" t="s">
        <v>47</v>
      </c>
      <c r="L187" s="20" t="s">
        <v>7</v>
      </c>
      <c r="M187" s="73"/>
      <c r="N187" s="74"/>
      <c r="O187" s="74"/>
      <c r="P187" s="75"/>
      <c r="Q187" s="74"/>
      <c r="R187" s="74"/>
      <c r="S187" s="76"/>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8">
        <f t="shared" si="1"/>
        <v>0</v>
      </c>
      <c r="BB187" s="78">
        <f t="shared" si="6"/>
        <v>0</v>
      </c>
      <c r="BC187" s="79" t="str">
        <f t="shared" si="3"/>
        <v>INR Zero Only</v>
      </c>
      <c r="IE187" s="22"/>
      <c r="IF187" s="22"/>
      <c r="IG187" s="22"/>
      <c r="IH187" s="22"/>
      <c r="II187" s="22"/>
    </row>
    <row r="188" spans="1:243" s="21" customFormat="1" ht="27">
      <c r="A188" s="47">
        <v>176</v>
      </c>
      <c r="B188" s="51" t="s">
        <v>226</v>
      </c>
      <c r="C188" s="16"/>
      <c r="D188" s="87">
        <v>9</v>
      </c>
      <c r="E188" s="59" t="s">
        <v>292</v>
      </c>
      <c r="F188" s="43"/>
      <c r="G188" s="23"/>
      <c r="H188" s="23"/>
      <c r="I188" s="17" t="s">
        <v>37</v>
      </c>
      <c r="J188" s="19">
        <f t="shared" si="0"/>
        <v>1</v>
      </c>
      <c r="K188" s="20" t="s">
        <v>47</v>
      </c>
      <c r="L188" s="20" t="s">
        <v>7</v>
      </c>
      <c r="M188" s="73"/>
      <c r="N188" s="74"/>
      <c r="O188" s="74"/>
      <c r="P188" s="75"/>
      <c r="Q188" s="74"/>
      <c r="R188" s="74"/>
      <c r="S188" s="76"/>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8">
        <f t="shared" si="1"/>
        <v>0</v>
      </c>
      <c r="BB188" s="78">
        <f t="shared" si="6"/>
        <v>0</v>
      </c>
      <c r="BC188" s="79" t="str">
        <f t="shared" si="3"/>
        <v>INR Zero Only</v>
      </c>
      <c r="IE188" s="22"/>
      <c r="IF188" s="22"/>
      <c r="IG188" s="22"/>
      <c r="IH188" s="22"/>
      <c r="II188" s="22"/>
    </row>
    <row r="189" spans="1:243" s="21" customFormat="1" ht="96">
      <c r="A189" s="47">
        <v>177</v>
      </c>
      <c r="B189" s="51" t="s">
        <v>227</v>
      </c>
      <c r="C189" s="16"/>
      <c r="D189" s="87">
        <v>17</v>
      </c>
      <c r="E189" s="59" t="s">
        <v>292</v>
      </c>
      <c r="F189" s="43"/>
      <c r="G189" s="23"/>
      <c r="H189" s="23"/>
      <c r="I189" s="17" t="s">
        <v>37</v>
      </c>
      <c r="J189" s="19">
        <f t="shared" si="0"/>
        <v>1</v>
      </c>
      <c r="K189" s="20" t="s">
        <v>47</v>
      </c>
      <c r="L189" s="20" t="s">
        <v>7</v>
      </c>
      <c r="M189" s="73"/>
      <c r="N189" s="74"/>
      <c r="O189" s="74"/>
      <c r="P189" s="75"/>
      <c r="Q189" s="74"/>
      <c r="R189" s="74"/>
      <c r="S189" s="76"/>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8">
        <f t="shared" si="1"/>
        <v>0</v>
      </c>
      <c r="BB189" s="78">
        <f t="shared" si="6"/>
        <v>0</v>
      </c>
      <c r="BC189" s="79" t="str">
        <f t="shared" si="3"/>
        <v>INR Zero Only</v>
      </c>
      <c r="IE189" s="22"/>
      <c r="IF189" s="22"/>
      <c r="IG189" s="22"/>
      <c r="IH189" s="22"/>
      <c r="II189" s="22"/>
    </row>
    <row r="190" spans="1:243" s="21" customFormat="1" ht="82.5">
      <c r="A190" s="47">
        <v>178</v>
      </c>
      <c r="B190" s="52" t="s">
        <v>228</v>
      </c>
      <c r="C190" s="16"/>
      <c r="D190" s="87">
        <v>17</v>
      </c>
      <c r="E190" s="59" t="s">
        <v>292</v>
      </c>
      <c r="F190" s="43"/>
      <c r="G190" s="23"/>
      <c r="H190" s="23"/>
      <c r="I190" s="17" t="s">
        <v>37</v>
      </c>
      <c r="J190" s="19">
        <f t="shared" si="0"/>
        <v>1</v>
      </c>
      <c r="K190" s="20" t="s">
        <v>47</v>
      </c>
      <c r="L190" s="20" t="s">
        <v>7</v>
      </c>
      <c r="M190" s="73"/>
      <c r="N190" s="74"/>
      <c r="O190" s="74"/>
      <c r="P190" s="75"/>
      <c r="Q190" s="74"/>
      <c r="R190" s="74"/>
      <c r="S190" s="76"/>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8">
        <f t="shared" si="1"/>
        <v>0</v>
      </c>
      <c r="BB190" s="78">
        <f t="shared" si="6"/>
        <v>0</v>
      </c>
      <c r="BC190" s="79" t="str">
        <f t="shared" si="3"/>
        <v>INR Zero Only</v>
      </c>
      <c r="IE190" s="22"/>
      <c r="IF190" s="22"/>
      <c r="IG190" s="22"/>
      <c r="IH190" s="22"/>
      <c r="II190" s="22"/>
    </row>
    <row r="191" spans="1:243" s="21" customFormat="1" ht="69">
      <c r="A191" s="47">
        <v>179</v>
      </c>
      <c r="B191" s="52" t="s">
        <v>229</v>
      </c>
      <c r="C191" s="16"/>
      <c r="D191" s="87">
        <v>34</v>
      </c>
      <c r="E191" s="59" t="s">
        <v>292</v>
      </c>
      <c r="F191" s="43"/>
      <c r="G191" s="23"/>
      <c r="H191" s="23"/>
      <c r="I191" s="17" t="s">
        <v>37</v>
      </c>
      <c r="J191" s="19">
        <f t="shared" si="0"/>
        <v>1</v>
      </c>
      <c r="K191" s="20" t="s">
        <v>47</v>
      </c>
      <c r="L191" s="20" t="s">
        <v>7</v>
      </c>
      <c r="M191" s="73"/>
      <c r="N191" s="74"/>
      <c r="O191" s="74"/>
      <c r="P191" s="75"/>
      <c r="Q191" s="74"/>
      <c r="R191" s="74"/>
      <c r="S191" s="76"/>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8">
        <f t="shared" si="1"/>
        <v>0</v>
      </c>
      <c r="BB191" s="78">
        <f t="shared" si="6"/>
        <v>0</v>
      </c>
      <c r="BC191" s="79" t="str">
        <f t="shared" si="3"/>
        <v>INR Zero Only</v>
      </c>
      <c r="IE191" s="22"/>
      <c r="IF191" s="22"/>
      <c r="IG191" s="22"/>
      <c r="IH191" s="22"/>
      <c r="II191" s="22"/>
    </row>
    <row r="192" spans="1:243" s="21" customFormat="1" ht="151.5">
      <c r="A192" s="47">
        <v>180</v>
      </c>
      <c r="B192" s="52" t="s">
        <v>230</v>
      </c>
      <c r="C192" s="16"/>
      <c r="D192" s="87">
        <v>16</v>
      </c>
      <c r="E192" s="59" t="s">
        <v>292</v>
      </c>
      <c r="F192" s="43"/>
      <c r="G192" s="23"/>
      <c r="H192" s="23"/>
      <c r="I192" s="17" t="s">
        <v>37</v>
      </c>
      <c r="J192" s="19">
        <f t="shared" si="0"/>
        <v>1</v>
      </c>
      <c r="K192" s="20" t="s">
        <v>47</v>
      </c>
      <c r="L192" s="20" t="s">
        <v>7</v>
      </c>
      <c r="M192" s="73"/>
      <c r="N192" s="74"/>
      <c r="O192" s="74"/>
      <c r="P192" s="75"/>
      <c r="Q192" s="74"/>
      <c r="R192" s="74"/>
      <c r="S192" s="76"/>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8">
        <f t="shared" si="1"/>
        <v>0</v>
      </c>
      <c r="BB192" s="78">
        <f t="shared" si="6"/>
        <v>0</v>
      </c>
      <c r="BC192" s="79" t="str">
        <f t="shared" si="3"/>
        <v>INR Zero Only</v>
      </c>
      <c r="IE192" s="22"/>
      <c r="IF192" s="22"/>
      <c r="IG192" s="22"/>
      <c r="IH192" s="22"/>
      <c r="II192" s="22"/>
    </row>
    <row r="193" spans="1:243" s="21" customFormat="1" ht="41.25">
      <c r="A193" s="47">
        <v>181</v>
      </c>
      <c r="B193" s="52" t="s">
        <v>231</v>
      </c>
      <c r="C193" s="16"/>
      <c r="D193" s="87">
        <v>6</v>
      </c>
      <c r="E193" s="59" t="s">
        <v>292</v>
      </c>
      <c r="F193" s="43"/>
      <c r="G193" s="23"/>
      <c r="H193" s="23"/>
      <c r="I193" s="17" t="s">
        <v>37</v>
      </c>
      <c r="J193" s="19">
        <f t="shared" si="0"/>
        <v>1</v>
      </c>
      <c r="K193" s="20" t="s">
        <v>47</v>
      </c>
      <c r="L193" s="20" t="s">
        <v>7</v>
      </c>
      <c r="M193" s="73"/>
      <c r="N193" s="74"/>
      <c r="O193" s="74"/>
      <c r="P193" s="75"/>
      <c r="Q193" s="74"/>
      <c r="R193" s="74"/>
      <c r="S193" s="76"/>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8">
        <f t="shared" si="1"/>
        <v>0</v>
      </c>
      <c r="BB193" s="78">
        <f t="shared" si="6"/>
        <v>0</v>
      </c>
      <c r="BC193" s="79" t="str">
        <f t="shared" si="3"/>
        <v>INR Zero Only</v>
      </c>
      <c r="IE193" s="22"/>
      <c r="IF193" s="22"/>
      <c r="IG193" s="22"/>
      <c r="IH193" s="22"/>
      <c r="II193" s="22"/>
    </row>
    <row r="194" spans="1:243" s="21" customFormat="1" ht="138">
      <c r="A194" s="47">
        <v>182</v>
      </c>
      <c r="B194" s="52" t="s">
        <v>232</v>
      </c>
      <c r="C194" s="16"/>
      <c r="D194" s="87">
        <v>17</v>
      </c>
      <c r="E194" s="59" t="s">
        <v>292</v>
      </c>
      <c r="F194" s="43"/>
      <c r="G194" s="23"/>
      <c r="H194" s="23"/>
      <c r="I194" s="17" t="s">
        <v>37</v>
      </c>
      <c r="J194" s="19">
        <f t="shared" si="0"/>
        <v>1</v>
      </c>
      <c r="K194" s="20" t="s">
        <v>47</v>
      </c>
      <c r="L194" s="20" t="s">
        <v>7</v>
      </c>
      <c r="M194" s="73"/>
      <c r="N194" s="74"/>
      <c r="O194" s="74"/>
      <c r="P194" s="75"/>
      <c r="Q194" s="74"/>
      <c r="R194" s="74"/>
      <c r="S194" s="76"/>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8">
        <f t="shared" si="1"/>
        <v>0</v>
      </c>
      <c r="BB194" s="78">
        <f t="shared" si="6"/>
        <v>0</v>
      </c>
      <c r="BC194" s="79" t="str">
        <f t="shared" si="3"/>
        <v>INR Zero Only</v>
      </c>
      <c r="IE194" s="22"/>
      <c r="IF194" s="22"/>
      <c r="IG194" s="22"/>
      <c r="IH194" s="22"/>
      <c r="II194" s="22"/>
    </row>
    <row r="195" spans="1:243" s="21" customFormat="1" ht="138">
      <c r="A195" s="47">
        <v>183</v>
      </c>
      <c r="B195" s="51" t="s">
        <v>233</v>
      </c>
      <c r="C195" s="16"/>
      <c r="D195" s="87">
        <v>1363.7</v>
      </c>
      <c r="E195" s="59" t="s">
        <v>305</v>
      </c>
      <c r="F195" s="43"/>
      <c r="G195" s="23"/>
      <c r="H195" s="23"/>
      <c r="I195" s="17" t="s">
        <v>37</v>
      </c>
      <c r="J195" s="19">
        <f t="shared" si="0"/>
        <v>1</v>
      </c>
      <c r="K195" s="20" t="s">
        <v>47</v>
      </c>
      <c r="L195" s="20" t="s">
        <v>7</v>
      </c>
      <c r="M195" s="73"/>
      <c r="N195" s="74"/>
      <c r="O195" s="74"/>
      <c r="P195" s="75"/>
      <c r="Q195" s="74"/>
      <c r="R195" s="74"/>
      <c r="S195" s="76"/>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8">
        <f t="shared" si="1"/>
        <v>0</v>
      </c>
      <c r="BB195" s="78">
        <f t="shared" si="6"/>
        <v>0</v>
      </c>
      <c r="BC195" s="79" t="str">
        <f t="shared" si="3"/>
        <v>INR Zero Only</v>
      </c>
      <c r="IE195" s="22"/>
      <c r="IF195" s="22"/>
      <c r="IG195" s="22"/>
      <c r="IH195" s="22"/>
      <c r="II195" s="22"/>
    </row>
    <row r="196" spans="1:243" s="21" customFormat="1" ht="138">
      <c r="A196" s="47">
        <v>184</v>
      </c>
      <c r="B196" s="51" t="s">
        <v>234</v>
      </c>
      <c r="C196" s="16"/>
      <c r="D196" s="87">
        <v>491.3</v>
      </c>
      <c r="E196" s="59" t="s">
        <v>305</v>
      </c>
      <c r="F196" s="43"/>
      <c r="G196" s="23"/>
      <c r="H196" s="23"/>
      <c r="I196" s="17" t="s">
        <v>37</v>
      </c>
      <c r="J196" s="19">
        <f t="shared" si="0"/>
        <v>1</v>
      </c>
      <c r="K196" s="20" t="s">
        <v>47</v>
      </c>
      <c r="L196" s="20" t="s">
        <v>7</v>
      </c>
      <c r="M196" s="73"/>
      <c r="N196" s="74"/>
      <c r="O196" s="74"/>
      <c r="P196" s="75"/>
      <c r="Q196" s="74"/>
      <c r="R196" s="74"/>
      <c r="S196" s="76"/>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8">
        <f t="shared" si="1"/>
        <v>0</v>
      </c>
      <c r="BB196" s="78">
        <f t="shared" si="6"/>
        <v>0</v>
      </c>
      <c r="BC196" s="79" t="str">
        <f t="shared" si="3"/>
        <v>INR Zero Only</v>
      </c>
      <c r="IE196" s="22"/>
      <c r="IF196" s="22"/>
      <c r="IG196" s="22"/>
      <c r="IH196" s="22"/>
      <c r="II196" s="22"/>
    </row>
    <row r="197" spans="1:243" s="21" customFormat="1" ht="138">
      <c r="A197" s="47">
        <v>185</v>
      </c>
      <c r="B197" s="51" t="s">
        <v>235</v>
      </c>
      <c r="C197" s="16"/>
      <c r="D197" s="87">
        <v>558.3</v>
      </c>
      <c r="E197" s="59" t="s">
        <v>305</v>
      </c>
      <c r="F197" s="43"/>
      <c r="G197" s="23"/>
      <c r="H197" s="23"/>
      <c r="I197" s="17" t="s">
        <v>37</v>
      </c>
      <c r="J197" s="19">
        <f t="shared" si="0"/>
        <v>1</v>
      </c>
      <c r="K197" s="20" t="s">
        <v>47</v>
      </c>
      <c r="L197" s="20" t="s">
        <v>7</v>
      </c>
      <c r="M197" s="73"/>
      <c r="N197" s="74"/>
      <c r="O197" s="74"/>
      <c r="P197" s="75"/>
      <c r="Q197" s="74"/>
      <c r="R197" s="74"/>
      <c r="S197" s="76"/>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8">
        <f t="shared" si="1"/>
        <v>0</v>
      </c>
      <c r="BB197" s="78">
        <f t="shared" si="6"/>
        <v>0</v>
      </c>
      <c r="BC197" s="79" t="str">
        <f t="shared" si="3"/>
        <v>INR Zero Only</v>
      </c>
      <c r="IE197" s="22"/>
      <c r="IF197" s="22"/>
      <c r="IG197" s="22"/>
      <c r="IH197" s="22"/>
      <c r="II197" s="22"/>
    </row>
    <row r="198" spans="1:243" s="21" customFormat="1" ht="138">
      <c r="A198" s="47">
        <v>186</v>
      </c>
      <c r="B198" s="51" t="s">
        <v>236</v>
      </c>
      <c r="C198" s="16"/>
      <c r="D198" s="87">
        <v>382.1</v>
      </c>
      <c r="E198" s="59" t="s">
        <v>305</v>
      </c>
      <c r="F198" s="43"/>
      <c r="G198" s="23"/>
      <c r="H198" s="23"/>
      <c r="I198" s="17" t="s">
        <v>37</v>
      </c>
      <c r="J198" s="19">
        <f t="shared" si="0"/>
        <v>1</v>
      </c>
      <c r="K198" s="20" t="s">
        <v>47</v>
      </c>
      <c r="L198" s="20" t="s">
        <v>7</v>
      </c>
      <c r="M198" s="73"/>
      <c r="N198" s="74"/>
      <c r="O198" s="74"/>
      <c r="P198" s="75"/>
      <c r="Q198" s="74"/>
      <c r="R198" s="74"/>
      <c r="S198" s="76"/>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8">
        <f t="shared" si="1"/>
        <v>0</v>
      </c>
      <c r="BB198" s="78">
        <f t="shared" si="6"/>
        <v>0</v>
      </c>
      <c r="BC198" s="79" t="str">
        <f t="shared" si="3"/>
        <v>INR Zero Only</v>
      </c>
      <c r="IE198" s="22"/>
      <c r="IF198" s="22"/>
      <c r="IG198" s="22"/>
      <c r="IH198" s="22"/>
      <c r="II198" s="22"/>
    </row>
    <row r="199" spans="1:243" s="21" customFormat="1" ht="138">
      <c r="A199" s="47">
        <v>187</v>
      </c>
      <c r="B199" s="51" t="s">
        <v>237</v>
      </c>
      <c r="C199" s="16"/>
      <c r="D199" s="87">
        <v>136</v>
      </c>
      <c r="E199" s="59" t="s">
        <v>305</v>
      </c>
      <c r="F199" s="43"/>
      <c r="G199" s="23"/>
      <c r="H199" s="23"/>
      <c r="I199" s="17" t="s">
        <v>37</v>
      </c>
      <c r="J199" s="19">
        <f t="shared" si="0"/>
        <v>1</v>
      </c>
      <c r="K199" s="20" t="s">
        <v>47</v>
      </c>
      <c r="L199" s="20" t="s">
        <v>7</v>
      </c>
      <c r="M199" s="73"/>
      <c r="N199" s="74"/>
      <c r="O199" s="74"/>
      <c r="P199" s="75"/>
      <c r="Q199" s="74"/>
      <c r="R199" s="74"/>
      <c r="S199" s="76"/>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8">
        <f t="shared" si="1"/>
        <v>0</v>
      </c>
      <c r="BB199" s="78">
        <f t="shared" si="6"/>
        <v>0</v>
      </c>
      <c r="BC199" s="79" t="str">
        <f t="shared" si="3"/>
        <v>INR Zero Only</v>
      </c>
      <c r="IE199" s="22"/>
      <c r="IF199" s="22"/>
      <c r="IG199" s="22"/>
      <c r="IH199" s="22"/>
      <c r="II199" s="22"/>
    </row>
    <row r="200" spans="1:243" s="21" customFormat="1" ht="138">
      <c r="A200" s="47">
        <v>188</v>
      </c>
      <c r="B200" s="51" t="s">
        <v>238</v>
      </c>
      <c r="C200" s="16"/>
      <c r="D200" s="87">
        <v>181.3</v>
      </c>
      <c r="E200" s="59" t="s">
        <v>305</v>
      </c>
      <c r="F200" s="43"/>
      <c r="G200" s="23"/>
      <c r="H200" s="23"/>
      <c r="I200" s="17" t="s">
        <v>37</v>
      </c>
      <c r="J200" s="19">
        <f t="shared" si="0"/>
        <v>1</v>
      </c>
      <c r="K200" s="20" t="s">
        <v>47</v>
      </c>
      <c r="L200" s="20" t="s">
        <v>7</v>
      </c>
      <c r="M200" s="73"/>
      <c r="N200" s="74"/>
      <c r="O200" s="74"/>
      <c r="P200" s="75"/>
      <c r="Q200" s="74"/>
      <c r="R200" s="74"/>
      <c r="S200" s="76"/>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8">
        <f t="shared" si="1"/>
        <v>0</v>
      </c>
      <c r="BB200" s="78">
        <f t="shared" si="6"/>
        <v>0</v>
      </c>
      <c r="BC200" s="79" t="str">
        <f t="shared" si="3"/>
        <v>INR Zero Only</v>
      </c>
      <c r="IE200" s="22"/>
      <c r="IF200" s="22"/>
      <c r="IG200" s="22"/>
      <c r="IH200" s="22"/>
      <c r="II200" s="22"/>
    </row>
    <row r="201" spans="1:243" s="21" customFormat="1" ht="138">
      <c r="A201" s="47">
        <v>189</v>
      </c>
      <c r="B201" s="51" t="s">
        <v>239</v>
      </c>
      <c r="C201" s="16"/>
      <c r="D201" s="87">
        <v>18.5</v>
      </c>
      <c r="E201" s="59" t="s">
        <v>305</v>
      </c>
      <c r="F201" s="43"/>
      <c r="G201" s="23"/>
      <c r="H201" s="23"/>
      <c r="I201" s="17" t="s">
        <v>37</v>
      </c>
      <c r="J201" s="19">
        <f t="shared" si="0"/>
        <v>1</v>
      </c>
      <c r="K201" s="20" t="s">
        <v>47</v>
      </c>
      <c r="L201" s="20" t="s">
        <v>7</v>
      </c>
      <c r="M201" s="73"/>
      <c r="N201" s="74"/>
      <c r="O201" s="74"/>
      <c r="P201" s="75"/>
      <c r="Q201" s="74"/>
      <c r="R201" s="74"/>
      <c r="S201" s="76"/>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8">
        <f t="shared" si="1"/>
        <v>0</v>
      </c>
      <c r="BB201" s="78">
        <f t="shared" si="6"/>
        <v>0</v>
      </c>
      <c r="BC201" s="79" t="str">
        <f t="shared" si="3"/>
        <v>INR Zero Only</v>
      </c>
      <c r="IE201" s="22"/>
      <c r="IF201" s="22"/>
      <c r="IG201" s="22"/>
      <c r="IH201" s="22"/>
      <c r="II201" s="22"/>
    </row>
    <row r="202" spans="1:243" s="21" customFormat="1" ht="138">
      <c r="A202" s="47">
        <v>190</v>
      </c>
      <c r="B202" s="51" t="s">
        <v>240</v>
      </c>
      <c r="C202" s="16"/>
      <c r="D202" s="87">
        <v>928</v>
      </c>
      <c r="E202" s="59" t="s">
        <v>305</v>
      </c>
      <c r="F202" s="43"/>
      <c r="G202" s="23"/>
      <c r="H202" s="23"/>
      <c r="I202" s="17" t="s">
        <v>37</v>
      </c>
      <c r="J202" s="19">
        <f t="shared" si="0"/>
        <v>1</v>
      </c>
      <c r="K202" s="20" t="s">
        <v>47</v>
      </c>
      <c r="L202" s="20" t="s">
        <v>7</v>
      </c>
      <c r="M202" s="73"/>
      <c r="N202" s="74"/>
      <c r="O202" s="74"/>
      <c r="P202" s="75"/>
      <c r="Q202" s="74"/>
      <c r="R202" s="74"/>
      <c r="S202" s="76"/>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8">
        <f t="shared" si="1"/>
        <v>0</v>
      </c>
      <c r="BB202" s="78">
        <f t="shared" si="6"/>
        <v>0</v>
      </c>
      <c r="BC202" s="79" t="str">
        <f t="shared" si="3"/>
        <v>INR Zero Only</v>
      </c>
      <c r="IE202" s="22"/>
      <c r="IF202" s="22"/>
      <c r="IG202" s="22"/>
      <c r="IH202" s="22"/>
      <c r="II202" s="22"/>
    </row>
    <row r="203" spans="1:243" s="21" customFormat="1" ht="151.5">
      <c r="A203" s="47">
        <v>191</v>
      </c>
      <c r="B203" s="51" t="s">
        <v>241</v>
      </c>
      <c r="C203" s="16"/>
      <c r="D203" s="87">
        <v>18</v>
      </c>
      <c r="E203" s="59" t="s">
        <v>305</v>
      </c>
      <c r="F203" s="43"/>
      <c r="G203" s="23"/>
      <c r="H203" s="23"/>
      <c r="I203" s="17" t="s">
        <v>37</v>
      </c>
      <c r="J203" s="19">
        <f t="shared" si="0"/>
        <v>1</v>
      </c>
      <c r="K203" s="20" t="s">
        <v>47</v>
      </c>
      <c r="L203" s="20" t="s">
        <v>7</v>
      </c>
      <c r="M203" s="73"/>
      <c r="N203" s="74"/>
      <c r="O203" s="74"/>
      <c r="P203" s="75"/>
      <c r="Q203" s="74"/>
      <c r="R203" s="74"/>
      <c r="S203" s="76"/>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8">
        <f t="shared" si="1"/>
        <v>0</v>
      </c>
      <c r="BB203" s="78">
        <f t="shared" si="6"/>
        <v>0</v>
      </c>
      <c r="BC203" s="79" t="str">
        <f t="shared" si="3"/>
        <v>INR Zero Only</v>
      </c>
      <c r="IE203" s="22"/>
      <c r="IF203" s="22"/>
      <c r="IG203" s="22"/>
      <c r="IH203" s="22"/>
      <c r="II203" s="22"/>
    </row>
    <row r="204" spans="1:243" s="21" customFormat="1" ht="110.25">
      <c r="A204" s="47">
        <v>192</v>
      </c>
      <c r="B204" s="51" t="s">
        <v>242</v>
      </c>
      <c r="C204" s="16"/>
      <c r="D204" s="87">
        <v>45</v>
      </c>
      <c r="E204" s="59" t="s">
        <v>305</v>
      </c>
      <c r="F204" s="43"/>
      <c r="G204" s="23"/>
      <c r="H204" s="23"/>
      <c r="I204" s="17" t="s">
        <v>37</v>
      </c>
      <c r="J204" s="19">
        <f t="shared" si="0"/>
        <v>1</v>
      </c>
      <c r="K204" s="20" t="s">
        <v>47</v>
      </c>
      <c r="L204" s="20" t="s">
        <v>7</v>
      </c>
      <c r="M204" s="73"/>
      <c r="N204" s="74"/>
      <c r="O204" s="74"/>
      <c r="P204" s="75"/>
      <c r="Q204" s="74"/>
      <c r="R204" s="74"/>
      <c r="S204" s="76"/>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8">
        <f t="shared" si="1"/>
        <v>0</v>
      </c>
      <c r="BB204" s="78">
        <f t="shared" si="6"/>
        <v>0</v>
      </c>
      <c r="BC204" s="79" t="str">
        <f t="shared" si="3"/>
        <v>INR Zero Only</v>
      </c>
      <c r="IE204" s="22"/>
      <c r="IF204" s="22"/>
      <c r="IG204" s="22"/>
      <c r="IH204" s="22"/>
      <c r="II204" s="22"/>
    </row>
    <row r="205" spans="1:243" s="21" customFormat="1" ht="82.5">
      <c r="A205" s="47">
        <v>193</v>
      </c>
      <c r="B205" s="52" t="s">
        <v>243</v>
      </c>
      <c r="C205" s="16"/>
      <c r="D205" s="87">
        <v>3</v>
      </c>
      <c r="E205" s="59" t="s">
        <v>292</v>
      </c>
      <c r="F205" s="43"/>
      <c r="G205" s="23"/>
      <c r="H205" s="23"/>
      <c r="I205" s="17" t="s">
        <v>37</v>
      </c>
      <c r="J205" s="19">
        <f t="shared" si="0"/>
        <v>1</v>
      </c>
      <c r="K205" s="20" t="s">
        <v>47</v>
      </c>
      <c r="L205" s="20" t="s">
        <v>7</v>
      </c>
      <c r="M205" s="73"/>
      <c r="N205" s="74"/>
      <c r="O205" s="74"/>
      <c r="P205" s="75"/>
      <c r="Q205" s="74"/>
      <c r="R205" s="74"/>
      <c r="S205" s="76"/>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8">
        <f t="shared" si="1"/>
        <v>0</v>
      </c>
      <c r="BB205" s="78">
        <f t="shared" si="6"/>
        <v>0</v>
      </c>
      <c r="BC205" s="79" t="str">
        <f t="shared" si="3"/>
        <v>INR Zero Only</v>
      </c>
      <c r="IE205" s="22"/>
      <c r="IF205" s="22"/>
      <c r="IG205" s="22"/>
      <c r="IH205" s="22"/>
      <c r="II205" s="22"/>
    </row>
    <row r="206" spans="1:243" s="21" customFormat="1" ht="69">
      <c r="A206" s="47">
        <v>194</v>
      </c>
      <c r="B206" s="51" t="s">
        <v>244</v>
      </c>
      <c r="C206" s="16"/>
      <c r="D206" s="87">
        <v>18</v>
      </c>
      <c r="E206" s="59" t="s">
        <v>292</v>
      </c>
      <c r="F206" s="43"/>
      <c r="G206" s="23"/>
      <c r="H206" s="23"/>
      <c r="I206" s="17" t="s">
        <v>37</v>
      </c>
      <c r="J206" s="19">
        <f t="shared" si="0"/>
        <v>1</v>
      </c>
      <c r="K206" s="20" t="s">
        <v>47</v>
      </c>
      <c r="L206" s="20" t="s">
        <v>7</v>
      </c>
      <c r="M206" s="73"/>
      <c r="N206" s="74"/>
      <c r="O206" s="74"/>
      <c r="P206" s="75"/>
      <c r="Q206" s="74"/>
      <c r="R206" s="74"/>
      <c r="S206" s="76"/>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8">
        <f t="shared" si="1"/>
        <v>0</v>
      </c>
      <c r="BB206" s="78">
        <f t="shared" si="6"/>
        <v>0</v>
      </c>
      <c r="BC206" s="79" t="str">
        <f t="shared" si="3"/>
        <v>INR Zero Only</v>
      </c>
      <c r="IE206" s="22"/>
      <c r="IF206" s="22"/>
      <c r="IG206" s="22"/>
      <c r="IH206" s="22"/>
      <c r="II206" s="22"/>
    </row>
    <row r="207" spans="1:243" s="21" customFormat="1" ht="69">
      <c r="A207" s="47">
        <v>195</v>
      </c>
      <c r="B207" s="51" t="s">
        <v>245</v>
      </c>
      <c r="C207" s="16"/>
      <c r="D207" s="87">
        <v>2</v>
      </c>
      <c r="E207" s="59" t="s">
        <v>292</v>
      </c>
      <c r="F207" s="43"/>
      <c r="G207" s="23"/>
      <c r="H207" s="23"/>
      <c r="I207" s="17" t="s">
        <v>37</v>
      </c>
      <c r="J207" s="19">
        <f t="shared" si="0"/>
        <v>1</v>
      </c>
      <c r="K207" s="20" t="s">
        <v>47</v>
      </c>
      <c r="L207" s="20" t="s">
        <v>7</v>
      </c>
      <c r="M207" s="73"/>
      <c r="N207" s="74"/>
      <c r="O207" s="74"/>
      <c r="P207" s="75"/>
      <c r="Q207" s="74"/>
      <c r="R207" s="74"/>
      <c r="S207" s="76"/>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8">
        <f t="shared" si="1"/>
        <v>0</v>
      </c>
      <c r="BB207" s="78">
        <f t="shared" si="6"/>
        <v>0</v>
      </c>
      <c r="BC207" s="79" t="str">
        <f t="shared" si="3"/>
        <v>INR Zero Only</v>
      </c>
      <c r="IE207" s="22"/>
      <c r="IF207" s="22"/>
      <c r="IG207" s="22"/>
      <c r="IH207" s="22"/>
      <c r="II207" s="22"/>
    </row>
    <row r="208" spans="1:243" s="21" customFormat="1" ht="69">
      <c r="A208" s="47">
        <v>196</v>
      </c>
      <c r="B208" s="51" t="s">
        <v>246</v>
      </c>
      <c r="C208" s="16"/>
      <c r="D208" s="87">
        <v>19</v>
      </c>
      <c r="E208" s="59" t="s">
        <v>292</v>
      </c>
      <c r="F208" s="43"/>
      <c r="G208" s="23"/>
      <c r="H208" s="23"/>
      <c r="I208" s="17" t="s">
        <v>37</v>
      </c>
      <c r="J208" s="19">
        <f t="shared" si="0"/>
        <v>1</v>
      </c>
      <c r="K208" s="20" t="s">
        <v>47</v>
      </c>
      <c r="L208" s="20" t="s">
        <v>7</v>
      </c>
      <c r="M208" s="73"/>
      <c r="N208" s="74"/>
      <c r="O208" s="74"/>
      <c r="P208" s="75"/>
      <c r="Q208" s="74"/>
      <c r="R208" s="74"/>
      <c r="S208" s="76"/>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8">
        <f t="shared" si="1"/>
        <v>0</v>
      </c>
      <c r="BB208" s="78">
        <f t="shared" si="6"/>
        <v>0</v>
      </c>
      <c r="BC208" s="79" t="str">
        <f t="shared" si="3"/>
        <v>INR Zero Only</v>
      </c>
      <c r="IE208" s="22"/>
      <c r="IF208" s="22"/>
      <c r="IG208" s="22"/>
      <c r="IH208" s="22"/>
      <c r="II208" s="22"/>
    </row>
    <row r="209" spans="1:243" s="21" customFormat="1" ht="69">
      <c r="A209" s="47">
        <v>197</v>
      </c>
      <c r="B209" s="51" t="s">
        <v>247</v>
      </c>
      <c r="C209" s="16"/>
      <c r="D209" s="87">
        <v>3</v>
      </c>
      <c r="E209" s="58" t="s">
        <v>292</v>
      </c>
      <c r="F209" s="43"/>
      <c r="G209" s="23"/>
      <c r="H209" s="23"/>
      <c r="I209" s="17" t="s">
        <v>37</v>
      </c>
      <c r="J209" s="19">
        <f t="shared" si="0"/>
        <v>1</v>
      </c>
      <c r="K209" s="20" t="s">
        <v>47</v>
      </c>
      <c r="L209" s="20" t="s">
        <v>7</v>
      </c>
      <c r="M209" s="73"/>
      <c r="N209" s="74"/>
      <c r="O209" s="74"/>
      <c r="P209" s="75"/>
      <c r="Q209" s="74"/>
      <c r="R209" s="74"/>
      <c r="S209" s="76"/>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8">
        <f t="shared" si="1"/>
        <v>0</v>
      </c>
      <c r="BB209" s="78">
        <f t="shared" si="6"/>
        <v>0</v>
      </c>
      <c r="BC209" s="79" t="str">
        <f t="shared" si="3"/>
        <v>INR Zero Only</v>
      </c>
      <c r="IE209" s="22"/>
      <c r="IF209" s="22"/>
      <c r="IG209" s="22"/>
      <c r="IH209" s="22"/>
      <c r="II209" s="22"/>
    </row>
    <row r="210" spans="1:243" s="21" customFormat="1" ht="69">
      <c r="A210" s="47">
        <v>198</v>
      </c>
      <c r="B210" s="51" t="s">
        <v>248</v>
      </c>
      <c r="C210" s="16"/>
      <c r="D210" s="87">
        <v>1</v>
      </c>
      <c r="E210" s="59" t="s">
        <v>292</v>
      </c>
      <c r="F210" s="43"/>
      <c r="G210" s="23"/>
      <c r="H210" s="23"/>
      <c r="I210" s="17" t="s">
        <v>37</v>
      </c>
      <c r="J210" s="19">
        <f t="shared" si="0"/>
        <v>1</v>
      </c>
      <c r="K210" s="20" t="s">
        <v>47</v>
      </c>
      <c r="L210" s="20" t="s">
        <v>7</v>
      </c>
      <c r="M210" s="73"/>
      <c r="N210" s="74"/>
      <c r="O210" s="74"/>
      <c r="P210" s="75"/>
      <c r="Q210" s="74"/>
      <c r="R210" s="74"/>
      <c r="S210" s="76"/>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8">
        <f t="shared" si="1"/>
        <v>0</v>
      </c>
      <c r="BB210" s="78">
        <f t="shared" si="6"/>
        <v>0</v>
      </c>
      <c r="BC210" s="79" t="str">
        <f t="shared" si="3"/>
        <v>INR Zero Only</v>
      </c>
      <c r="IE210" s="22"/>
      <c r="IF210" s="22"/>
      <c r="IG210" s="22"/>
      <c r="IH210" s="22"/>
      <c r="II210" s="22"/>
    </row>
    <row r="211" spans="1:243" s="21" customFormat="1" ht="69">
      <c r="A211" s="47">
        <v>199</v>
      </c>
      <c r="B211" s="51" t="s">
        <v>249</v>
      </c>
      <c r="C211" s="16"/>
      <c r="D211" s="87">
        <v>4</v>
      </c>
      <c r="E211" s="59" t="s">
        <v>292</v>
      </c>
      <c r="F211" s="43"/>
      <c r="G211" s="23"/>
      <c r="H211" s="23"/>
      <c r="I211" s="17" t="s">
        <v>37</v>
      </c>
      <c r="J211" s="19">
        <f t="shared" si="0"/>
        <v>1</v>
      </c>
      <c r="K211" s="20" t="s">
        <v>47</v>
      </c>
      <c r="L211" s="20" t="s">
        <v>7</v>
      </c>
      <c r="M211" s="73"/>
      <c r="N211" s="74"/>
      <c r="O211" s="74"/>
      <c r="P211" s="75"/>
      <c r="Q211" s="74"/>
      <c r="R211" s="74"/>
      <c r="S211" s="76"/>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8">
        <f t="shared" si="1"/>
        <v>0</v>
      </c>
      <c r="BB211" s="78">
        <f t="shared" si="6"/>
        <v>0</v>
      </c>
      <c r="BC211" s="79" t="str">
        <f t="shared" si="3"/>
        <v>INR Zero Only</v>
      </c>
      <c r="IE211" s="22"/>
      <c r="IF211" s="22"/>
      <c r="IG211" s="22"/>
      <c r="IH211" s="22"/>
      <c r="II211" s="22"/>
    </row>
    <row r="212" spans="1:243" s="21" customFormat="1" ht="69">
      <c r="A212" s="47">
        <v>200</v>
      </c>
      <c r="B212" s="51" t="s">
        <v>250</v>
      </c>
      <c r="C212" s="16"/>
      <c r="D212" s="87">
        <v>1</v>
      </c>
      <c r="E212" s="59" t="s">
        <v>292</v>
      </c>
      <c r="F212" s="43"/>
      <c r="G212" s="23"/>
      <c r="H212" s="23"/>
      <c r="I212" s="17" t="s">
        <v>37</v>
      </c>
      <c r="J212" s="19">
        <f t="shared" si="0"/>
        <v>1</v>
      </c>
      <c r="K212" s="20" t="s">
        <v>47</v>
      </c>
      <c r="L212" s="20" t="s">
        <v>7</v>
      </c>
      <c r="M212" s="73"/>
      <c r="N212" s="74"/>
      <c r="O212" s="74"/>
      <c r="P212" s="75"/>
      <c r="Q212" s="74"/>
      <c r="R212" s="74"/>
      <c r="S212" s="76"/>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8">
        <f t="shared" si="1"/>
        <v>0</v>
      </c>
      <c r="BB212" s="78">
        <f t="shared" si="6"/>
        <v>0</v>
      </c>
      <c r="BC212" s="79" t="str">
        <f t="shared" si="3"/>
        <v>INR Zero Only</v>
      </c>
      <c r="IE212" s="22"/>
      <c r="IF212" s="22"/>
      <c r="IG212" s="22"/>
      <c r="IH212" s="22"/>
      <c r="II212" s="22"/>
    </row>
    <row r="213" spans="1:243" s="21" customFormat="1" ht="54.75">
      <c r="A213" s="47">
        <v>201</v>
      </c>
      <c r="B213" s="51" t="s">
        <v>251</v>
      </c>
      <c r="C213" s="16"/>
      <c r="D213" s="87">
        <v>3</v>
      </c>
      <c r="E213" s="59" t="s">
        <v>292</v>
      </c>
      <c r="F213" s="43"/>
      <c r="G213" s="23"/>
      <c r="H213" s="23"/>
      <c r="I213" s="17" t="s">
        <v>37</v>
      </c>
      <c r="J213" s="19">
        <f t="shared" si="0"/>
        <v>1</v>
      </c>
      <c r="K213" s="20" t="s">
        <v>47</v>
      </c>
      <c r="L213" s="20" t="s">
        <v>7</v>
      </c>
      <c r="M213" s="73"/>
      <c r="N213" s="74"/>
      <c r="O213" s="74"/>
      <c r="P213" s="75"/>
      <c r="Q213" s="74"/>
      <c r="R213" s="74"/>
      <c r="S213" s="76"/>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8">
        <f t="shared" si="1"/>
        <v>0</v>
      </c>
      <c r="BB213" s="78">
        <f t="shared" si="6"/>
        <v>0</v>
      </c>
      <c r="BC213" s="79" t="str">
        <f t="shared" si="3"/>
        <v>INR Zero Only</v>
      </c>
      <c r="IE213" s="22"/>
      <c r="IF213" s="22"/>
      <c r="IG213" s="22"/>
      <c r="IH213" s="22"/>
      <c r="II213" s="22"/>
    </row>
    <row r="214" spans="1:243" s="21" customFormat="1" ht="54.75">
      <c r="A214" s="47">
        <v>202</v>
      </c>
      <c r="B214" s="51" t="s">
        <v>252</v>
      </c>
      <c r="C214" s="16"/>
      <c r="D214" s="87">
        <v>3</v>
      </c>
      <c r="E214" s="59" t="s">
        <v>292</v>
      </c>
      <c r="F214" s="43"/>
      <c r="G214" s="23"/>
      <c r="H214" s="23"/>
      <c r="I214" s="17" t="s">
        <v>37</v>
      </c>
      <c r="J214" s="19">
        <f t="shared" si="0"/>
        <v>1</v>
      </c>
      <c r="K214" s="20" t="s">
        <v>47</v>
      </c>
      <c r="L214" s="20" t="s">
        <v>7</v>
      </c>
      <c r="M214" s="73"/>
      <c r="N214" s="74"/>
      <c r="O214" s="74"/>
      <c r="P214" s="75"/>
      <c r="Q214" s="74"/>
      <c r="R214" s="74"/>
      <c r="S214" s="76"/>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8">
        <f t="shared" si="1"/>
        <v>0</v>
      </c>
      <c r="BB214" s="78">
        <f t="shared" si="6"/>
        <v>0</v>
      </c>
      <c r="BC214" s="79" t="str">
        <f t="shared" si="3"/>
        <v>INR Zero Only</v>
      </c>
      <c r="IE214" s="22"/>
      <c r="IF214" s="22"/>
      <c r="IG214" s="22"/>
      <c r="IH214" s="22"/>
      <c r="II214" s="22"/>
    </row>
    <row r="215" spans="1:243" s="21" customFormat="1" ht="69">
      <c r="A215" s="47">
        <v>203</v>
      </c>
      <c r="B215" s="51" t="s">
        <v>253</v>
      </c>
      <c r="C215" s="16"/>
      <c r="D215" s="87">
        <v>2</v>
      </c>
      <c r="E215" s="59" t="s">
        <v>292</v>
      </c>
      <c r="F215" s="43"/>
      <c r="G215" s="23"/>
      <c r="H215" s="23"/>
      <c r="I215" s="17" t="s">
        <v>37</v>
      </c>
      <c r="J215" s="19">
        <f t="shared" si="0"/>
        <v>1</v>
      </c>
      <c r="K215" s="20" t="s">
        <v>47</v>
      </c>
      <c r="L215" s="20" t="s">
        <v>7</v>
      </c>
      <c r="M215" s="73"/>
      <c r="N215" s="74"/>
      <c r="O215" s="74"/>
      <c r="P215" s="75"/>
      <c r="Q215" s="74"/>
      <c r="R215" s="74"/>
      <c r="S215" s="76"/>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8">
        <f t="shared" si="1"/>
        <v>0</v>
      </c>
      <c r="BB215" s="78">
        <f t="shared" si="6"/>
        <v>0</v>
      </c>
      <c r="BC215" s="79" t="str">
        <f t="shared" si="3"/>
        <v>INR Zero Only</v>
      </c>
      <c r="IE215" s="22"/>
      <c r="IF215" s="22"/>
      <c r="IG215" s="22"/>
      <c r="IH215" s="22"/>
      <c r="II215" s="22"/>
    </row>
    <row r="216" spans="1:243" s="21" customFormat="1" ht="69">
      <c r="A216" s="47">
        <v>204</v>
      </c>
      <c r="B216" s="51" t="s">
        <v>254</v>
      </c>
      <c r="C216" s="16"/>
      <c r="D216" s="87">
        <v>1</v>
      </c>
      <c r="E216" s="59" t="s">
        <v>292</v>
      </c>
      <c r="F216" s="43"/>
      <c r="G216" s="23"/>
      <c r="H216" s="23"/>
      <c r="I216" s="17" t="s">
        <v>37</v>
      </c>
      <c r="J216" s="19">
        <f t="shared" si="0"/>
        <v>1</v>
      </c>
      <c r="K216" s="20" t="s">
        <v>47</v>
      </c>
      <c r="L216" s="20" t="s">
        <v>7</v>
      </c>
      <c r="M216" s="73"/>
      <c r="N216" s="74"/>
      <c r="O216" s="74"/>
      <c r="P216" s="75"/>
      <c r="Q216" s="74"/>
      <c r="R216" s="74"/>
      <c r="S216" s="76"/>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8">
        <f t="shared" si="1"/>
        <v>0</v>
      </c>
      <c r="BB216" s="78">
        <f t="shared" si="6"/>
        <v>0</v>
      </c>
      <c r="BC216" s="79" t="str">
        <f t="shared" si="3"/>
        <v>INR Zero Only</v>
      </c>
      <c r="IE216" s="22"/>
      <c r="IF216" s="22"/>
      <c r="IG216" s="22"/>
      <c r="IH216" s="22"/>
      <c r="II216" s="22"/>
    </row>
    <row r="217" spans="1:243" s="21" customFormat="1" ht="69">
      <c r="A217" s="47">
        <v>205</v>
      </c>
      <c r="B217" s="52" t="s">
        <v>255</v>
      </c>
      <c r="C217" s="16"/>
      <c r="D217" s="87">
        <v>3</v>
      </c>
      <c r="E217" s="59" t="s">
        <v>292</v>
      </c>
      <c r="F217" s="43"/>
      <c r="G217" s="23"/>
      <c r="H217" s="23"/>
      <c r="I217" s="17" t="s">
        <v>37</v>
      </c>
      <c r="J217" s="19">
        <f t="shared" si="0"/>
        <v>1</v>
      </c>
      <c r="K217" s="20" t="s">
        <v>47</v>
      </c>
      <c r="L217" s="20" t="s">
        <v>7</v>
      </c>
      <c r="M217" s="73"/>
      <c r="N217" s="74"/>
      <c r="O217" s="74"/>
      <c r="P217" s="75"/>
      <c r="Q217" s="74"/>
      <c r="R217" s="74"/>
      <c r="S217" s="76"/>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8">
        <f t="shared" si="1"/>
        <v>0</v>
      </c>
      <c r="BB217" s="78">
        <f t="shared" si="6"/>
        <v>0</v>
      </c>
      <c r="BC217" s="79" t="str">
        <f t="shared" si="3"/>
        <v>INR Zero Only</v>
      </c>
      <c r="IE217" s="22"/>
      <c r="IF217" s="22"/>
      <c r="IG217" s="22"/>
      <c r="IH217" s="22"/>
      <c r="II217" s="22"/>
    </row>
    <row r="218" spans="1:243" s="21" customFormat="1" ht="69">
      <c r="A218" s="47">
        <v>206</v>
      </c>
      <c r="B218" s="52" t="s">
        <v>256</v>
      </c>
      <c r="C218" s="16"/>
      <c r="D218" s="87">
        <v>23</v>
      </c>
      <c r="E218" s="59" t="s">
        <v>292</v>
      </c>
      <c r="F218" s="43"/>
      <c r="G218" s="23"/>
      <c r="H218" s="23"/>
      <c r="I218" s="17" t="s">
        <v>37</v>
      </c>
      <c r="J218" s="19">
        <f t="shared" si="0"/>
        <v>1</v>
      </c>
      <c r="K218" s="20" t="s">
        <v>47</v>
      </c>
      <c r="L218" s="20" t="s">
        <v>7</v>
      </c>
      <c r="M218" s="73"/>
      <c r="N218" s="74"/>
      <c r="O218" s="74"/>
      <c r="P218" s="75"/>
      <c r="Q218" s="74"/>
      <c r="R218" s="74"/>
      <c r="S218" s="76"/>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8">
        <f t="shared" si="1"/>
        <v>0</v>
      </c>
      <c r="BB218" s="78">
        <f t="shared" si="6"/>
        <v>0</v>
      </c>
      <c r="BC218" s="79" t="str">
        <f t="shared" si="3"/>
        <v>INR Zero Only</v>
      </c>
      <c r="IE218" s="22"/>
      <c r="IF218" s="22"/>
      <c r="IG218" s="22"/>
      <c r="IH218" s="22"/>
      <c r="II218" s="22"/>
    </row>
    <row r="219" spans="1:243" s="21" customFormat="1" ht="123.75">
      <c r="A219" s="47">
        <v>207</v>
      </c>
      <c r="B219" s="52" t="s">
        <v>257</v>
      </c>
      <c r="C219" s="16"/>
      <c r="D219" s="87">
        <v>1</v>
      </c>
      <c r="E219" s="59" t="s">
        <v>292</v>
      </c>
      <c r="F219" s="43"/>
      <c r="G219" s="23"/>
      <c r="H219" s="23"/>
      <c r="I219" s="17" t="s">
        <v>37</v>
      </c>
      <c r="J219" s="19">
        <f t="shared" si="0"/>
        <v>1</v>
      </c>
      <c r="K219" s="20" t="s">
        <v>47</v>
      </c>
      <c r="L219" s="20" t="s">
        <v>7</v>
      </c>
      <c r="M219" s="73"/>
      <c r="N219" s="74"/>
      <c r="O219" s="74"/>
      <c r="P219" s="75"/>
      <c r="Q219" s="74"/>
      <c r="R219" s="74"/>
      <c r="S219" s="76"/>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8">
        <f t="shared" si="1"/>
        <v>0</v>
      </c>
      <c r="BB219" s="78">
        <f aca="true" t="shared" si="7" ref="BB219:BB248">BA219+SUM(N219:AZ219)</f>
        <v>0</v>
      </c>
      <c r="BC219" s="79" t="str">
        <f t="shared" si="3"/>
        <v>INR Zero Only</v>
      </c>
      <c r="IE219" s="22"/>
      <c r="IF219" s="22"/>
      <c r="IG219" s="22"/>
      <c r="IH219" s="22"/>
      <c r="II219" s="22"/>
    </row>
    <row r="220" spans="1:243" s="21" customFormat="1" ht="192.75">
      <c r="A220" s="47">
        <v>208</v>
      </c>
      <c r="B220" s="51" t="s">
        <v>258</v>
      </c>
      <c r="C220" s="16"/>
      <c r="D220" s="87">
        <v>1</v>
      </c>
      <c r="E220" s="59" t="s">
        <v>303</v>
      </c>
      <c r="F220" s="43"/>
      <c r="G220" s="23"/>
      <c r="H220" s="23"/>
      <c r="I220" s="17" t="s">
        <v>37</v>
      </c>
      <c r="J220" s="19">
        <f t="shared" si="0"/>
        <v>1</v>
      </c>
      <c r="K220" s="20" t="s">
        <v>47</v>
      </c>
      <c r="L220" s="20" t="s">
        <v>7</v>
      </c>
      <c r="M220" s="73"/>
      <c r="N220" s="74"/>
      <c r="O220" s="74"/>
      <c r="P220" s="75"/>
      <c r="Q220" s="74"/>
      <c r="R220" s="74"/>
      <c r="S220" s="76"/>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8">
        <f t="shared" si="1"/>
        <v>0</v>
      </c>
      <c r="BB220" s="78">
        <f t="shared" si="7"/>
        <v>0</v>
      </c>
      <c r="BC220" s="79" t="str">
        <f t="shared" si="3"/>
        <v>INR Zero Only</v>
      </c>
      <c r="IE220" s="22"/>
      <c r="IF220" s="22"/>
      <c r="IG220" s="22"/>
      <c r="IH220" s="22"/>
      <c r="II220" s="22"/>
    </row>
    <row r="221" spans="1:243" s="21" customFormat="1" ht="151.5">
      <c r="A221" s="47">
        <v>209</v>
      </c>
      <c r="B221" s="52" t="s">
        <v>259</v>
      </c>
      <c r="C221" s="16"/>
      <c r="D221" s="87">
        <v>6</v>
      </c>
      <c r="E221" s="59" t="s">
        <v>292</v>
      </c>
      <c r="F221" s="43"/>
      <c r="G221" s="23"/>
      <c r="H221" s="23"/>
      <c r="I221" s="17" t="s">
        <v>37</v>
      </c>
      <c r="J221" s="19">
        <f t="shared" si="0"/>
        <v>1</v>
      </c>
      <c r="K221" s="20" t="s">
        <v>47</v>
      </c>
      <c r="L221" s="20" t="s">
        <v>7</v>
      </c>
      <c r="M221" s="73"/>
      <c r="N221" s="74"/>
      <c r="O221" s="74"/>
      <c r="P221" s="75"/>
      <c r="Q221" s="74"/>
      <c r="R221" s="74"/>
      <c r="S221" s="76"/>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8">
        <f t="shared" si="1"/>
        <v>0</v>
      </c>
      <c r="BB221" s="78">
        <f t="shared" si="7"/>
        <v>0</v>
      </c>
      <c r="BC221" s="79" t="str">
        <f t="shared" si="3"/>
        <v>INR Zero Only</v>
      </c>
      <c r="IE221" s="22"/>
      <c r="IF221" s="22"/>
      <c r="IG221" s="22"/>
      <c r="IH221" s="22"/>
      <c r="II221" s="22"/>
    </row>
    <row r="222" spans="1:243" s="21" customFormat="1" ht="220.5">
      <c r="A222" s="47">
        <v>210</v>
      </c>
      <c r="B222" s="52" t="s">
        <v>260</v>
      </c>
      <c r="C222" s="16"/>
      <c r="D222" s="87">
        <v>1</v>
      </c>
      <c r="E222" s="59" t="s">
        <v>303</v>
      </c>
      <c r="F222" s="43"/>
      <c r="G222" s="23"/>
      <c r="H222" s="23"/>
      <c r="I222" s="17" t="s">
        <v>37</v>
      </c>
      <c r="J222" s="19">
        <f t="shared" si="0"/>
        <v>1</v>
      </c>
      <c r="K222" s="20" t="s">
        <v>47</v>
      </c>
      <c r="L222" s="20" t="s">
        <v>7</v>
      </c>
      <c r="M222" s="73"/>
      <c r="N222" s="74"/>
      <c r="O222" s="74"/>
      <c r="P222" s="75"/>
      <c r="Q222" s="74"/>
      <c r="R222" s="74"/>
      <c r="S222" s="76"/>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8">
        <f t="shared" si="1"/>
        <v>0</v>
      </c>
      <c r="BB222" s="78">
        <f t="shared" si="7"/>
        <v>0</v>
      </c>
      <c r="BC222" s="79" t="str">
        <f t="shared" si="3"/>
        <v>INR Zero Only</v>
      </c>
      <c r="IE222" s="22"/>
      <c r="IF222" s="22"/>
      <c r="IG222" s="22"/>
      <c r="IH222" s="22"/>
      <c r="II222" s="22"/>
    </row>
    <row r="223" spans="1:243" s="21" customFormat="1" ht="220.5">
      <c r="A223" s="47">
        <v>211</v>
      </c>
      <c r="B223" s="51" t="s">
        <v>261</v>
      </c>
      <c r="C223" s="16"/>
      <c r="D223" s="87">
        <v>1</v>
      </c>
      <c r="E223" s="59" t="s">
        <v>303</v>
      </c>
      <c r="F223" s="43"/>
      <c r="G223" s="23"/>
      <c r="H223" s="23"/>
      <c r="I223" s="17" t="s">
        <v>37</v>
      </c>
      <c r="J223" s="19">
        <f t="shared" si="0"/>
        <v>1</v>
      </c>
      <c r="K223" s="20" t="s">
        <v>47</v>
      </c>
      <c r="L223" s="20" t="s">
        <v>7</v>
      </c>
      <c r="M223" s="73"/>
      <c r="N223" s="74"/>
      <c r="O223" s="74"/>
      <c r="P223" s="75"/>
      <c r="Q223" s="74"/>
      <c r="R223" s="74"/>
      <c r="S223" s="76"/>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8">
        <f t="shared" si="1"/>
        <v>0</v>
      </c>
      <c r="BB223" s="78">
        <f t="shared" si="7"/>
        <v>0</v>
      </c>
      <c r="BC223" s="79" t="str">
        <f t="shared" si="3"/>
        <v>INR Zero Only</v>
      </c>
      <c r="IE223" s="22"/>
      <c r="IF223" s="22"/>
      <c r="IG223" s="22"/>
      <c r="IH223" s="22"/>
      <c r="II223" s="22"/>
    </row>
    <row r="224" spans="1:243" s="21" customFormat="1" ht="27">
      <c r="A224" s="47">
        <v>212</v>
      </c>
      <c r="B224" s="51" t="s">
        <v>262</v>
      </c>
      <c r="C224" s="16"/>
      <c r="D224" s="87">
        <v>2</v>
      </c>
      <c r="E224" s="59" t="s">
        <v>292</v>
      </c>
      <c r="F224" s="43"/>
      <c r="G224" s="23"/>
      <c r="H224" s="23"/>
      <c r="I224" s="17" t="s">
        <v>37</v>
      </c>
      <c r="J224" s="19">
        <f t="shared" si="0"/>
        <v>1</v>
      </c>
      <c r="K224" s="20" t="s">
        <v>47</v>
      </c>
      <c r="L224" s="20" t="s">
        <v>7</v>
      </c>
      <c r="M224" s="73"/>
      <c r="N224" s="74"/>
      <c r="O224" s="74"/>
      <c r="P224" s="75"/>
      <c r="Q224" s="74"/>
      <c r="R224" s="74"/>
      <c r="S224" s="76"/>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8">
        <f t="shared" si="1"/>
        <v>0</v>
      </c>
      <c r="BB224" s="78">
        <f t="shared" si="7"/>
        <v>0</v>
      </c>
      <c r="BC224" s="79" t="str">
        <f t="shared" si="3"/>
        <v>INR Zero Only</v>
      </c>
      <c r="IE224" s="22"/>
      <c r="IF224" s="22"/>
      <c r="IG224" s="22"/>
      <c r="IH224" s="22"/>
      <c r="II224" s="22"/>
    </row>
    <row r="225" spans="1:243" s="21" customFormat="1" ht="69">
      <c r="A225" s="47">
        <v>213</v>
      </c>
      <c r="B225" s="51" t="s">
        <v>263</v>
      </c>
      <c r="C225" s="16"/>
      <c r="D225" s="87">
        <v>6</v>
      </c>
      <c r="E225" s="59" t="s">
        <v>292</v>
      </c>
      <c r="F225" s="43"/>
      <c r="G225" s="23"/>
      <c r="H225" s="23"/>
      <c r="I225" s="17" t="s">
        <v>37</v>
      </c>
      <c r="J225" s="19">
        <f t="shared" si="0"/>
        <v>1</v>
      </c>
      <c r="K225" s="20" t="s">
        <v>47</v>
      </c>
      <c r="L225" s="20" t="s">
        <v>7</v>
      </c>
      <c r="M225" s="73"/>
      <c r="N225" s="74"/>
      <c r="O225" s="74"/>
      <c r="P225" s="75"/>
      <c r="Q225" s="74"/>
      <c r="R225" s="74"/>
      <c r="S225" s="76"/>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8">
        <f t="shared" si="1"/>
        <v>0</v>
      </c>
      <c r="BB225" s="78">
        <f t="shared" si="7"/>
        <v>0</v>
      </c>
      <c r="BC225" s="79" t="str">
        <f t="shared" si="3"/>
        <v>INR Zero Only</v>
      </c>
      <c r="IE225" s="22"/>
      <c r="IF225" s="22"/>
      <c r="IG225" s="22"/>
      <c r="IH225" s="22"/>
      <c r="II225" s="22"/>
    </row>
    <row r="226" spans="1:243" s="21" customFormat="1" ht="69">
      <c r="A226" s="47">
        <v>214</v>
      </c>
      <c r="B226" s="51" t="s">
        <v>264</v>
      </c>
      <c r="C226" s="16"/>
      <c r="D226" s="87">
        <v>3</v>
      </c>
      <c r="E226" s="58" t="s">
        <v>292</v>
      </c>
      <c r="F226" s="43"/>
      <c r="G226" s="23"/>
      <c r="H226" s="23"/>
      <c r="I226" s="17" t="s">
        <v>37</v>
      </c>
      <c r="J226" s="19">
        <f t="shared" si="0"/>
        <v>1</v>
      </c>
      <c r="K226" s="20" t="s">
        <v>47</v>
      </c>
      <c r="L226" s="20" t="s">
        <v>7</v>
      </c>
      <c r="M226" s="73"/>
      <c r="N226" s="74"/>
      <c r="O226" s="74"/>
      <c r="P226" s="75"/>
      <c r="Q226" s="74"/>
      <c r="R226" s="74"/>
      <c r="S226" s="76"/>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8">
        <f t="shared" si="1"/>
        <v>0</v>
      </c>
      <c r="BB226" s="78">
        <f t="shared" si="7"/>
        <v>0</v>
      </c>
      <c r="BC226" s="79" t="str">
        <f t="shared" si="3"/>
        <v>INR Zero Only</v>
      </c>
      <c r="IE226" s="22"/>
      <c r="IF226" s="22"/>
      <c r="IG226" s="22"/>
      <c r="IH226" s="22"/>
      <c r="II226" s="22"/>
    </row>
    <row r="227" spans="1:243" s="21" customFormat="1" ht="69">
      <c r="A227" s="47">
        <v>215</v>
      </c>
      <c r="B227" s="51" t="s">
        <v>265</v>
      </c>
      <c r="C227" s="16"/>
      <c r="D227" s="87">
        <v>3</v>
      </c>
      <c r="E227" s="59" t="s">
        <v>292</v>
      </c>
      <c r="F227" s="43"/>
      <c r="G227" s="23"/>
      <c r="H227" s="23"/>
      <c r="I227" s="17" t="s">
        <v>37</v>
      </c>
      <c r="J227" s="19">
        <f t="shared" si="0"/>
        <v>1</v>
      </c>
      <c r="K227" s="20" t="s">
        <v>47</v>
      </c>
      <c r="L227" s="20" t="s">
        <v>7</v>
      </c>
      <c r="M227" s="73"/>
      <c r="N227" s="74"/>
      <c r="O227" s="74"/>
      <c r="P227" s="75"/>
      <c r="Q227" s="74"/>
      <c r="R227" s="74"/>
      <c r="S227" s="76"/>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8">
        <f t="shared" si="1"/>
        <v>0</v>
      </c>
      <c r="BB227" s="78">
        <f t="shared" si="7"/>
        <v>0</v>
      </c>
      <c r="BC227" s="79" t="str">
        <f t="shared" si="3"/>
        <v>INR Zero Only</v>
      </c>
      <c r="IE227" s="22"/>
      <c r="IF227" s="22"/>
      <c r="IG227" s="22"/>
      <c r="IH227" s="22"/>
      <c r="II227" s="22"/>
    </row>
    <row r="228" spans="1:243" s="21" customFormat="1" ht="54.75">
      <c r="A228" s="47">
        <v>216</v>
      </c>
      <c r="B228" s="57" t="s">
        <v>266</v>
      </c>
      <c r="C228" s="16"/>
      <c r="D228" s="87">
        <v>65</v>
      </c>
      <c r="E228" s="58" t="s">
        <v>306</v>
      </c>
      <c r="F228" s="43"/>
      <c r="G228" s="23"/>
      <c r="H228" s="23"/>
      <c r="I228" s="17" t="s">
        <v>37</v>
      </c>
      <c r="J228" s="19">
        <f t="shared" si="0"/>
        <v>1</v>
      </c>
      <c r="K228" s="20" t="s">
        <v>47</v>
      </c>
      <c r="L228" s="20" t="s">
        <v>7</v>
      </c>
      <c r="M228" s="73"/>
      <c r="N228" s="74"/>
      <c r="O228" s="74"/>
      <c r="P228" s="75"/>
      <c r="Q228" s="74"/>
      <c r="R228" s="74"/>
      <c r="S228" s="76"/>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8">
        <f t="shared" si="1"/>
        <v>0</v>
      </c>
      <c r="BB228" s="78">
        <f t="shared" si="7"/>
        <v>0</v>
      </c>
      <c r="BC228" s="79" t="str">
        <f t="shared" si="3"/>
        <v>INR Zero Only</v>
      </c>
      <c r="IE228" s="22"/>
      <c r="IF228" s="22"/>
      <c r="IG228" s="22"/>
      <c r="IH228" s="22"/>
      <c r="II228" s="22"/>
    </row>
    <row r="229" spans="1:243" s="21" customFormat="1" ht="69">
      <c r="A229" s="47">
        <v>217</v>
      </c>
      <c r="B229" s="57" t="s">
        <v>267</v>
      </c>
      <c r="C229" s="16"/>
      <c r="D229" s="87">
        <v>45</v>
      </c>
      <c r="E229" s="58" t="s">
        <v>306</v>
      </c>
      <c r="F229" s="43"/>
      <c r="G229" s="23"/>
      <c r="H229" s="23"/>
      <c r="I229" s="17" t="s">
        <v>37</v>
      </c>
      <c r="J229" s="19">
        <f t="shared" si="0"/>
        <v>1</v>
      </c>
      <c r="K229" s="20" t="s">
        <v>47</v>
      </c>
      <c r="L229" s="20" t="s">
        <v>7</v>
      </c>
      <c r="M229" s="73"/>
      <c r="N229" s="74"/>
      <c r="O229" s="74"/>
      <c r="P229" s="75"/>
      <c r="Q229" s="74"/>
      <c r="R229" s="74"/>
      <c r="S229" s="76"/>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8">
        <f t="shared" si="1"/>
        <v>0</v>
      </c>
      <c r="BB229" s="78">
        <f t="shared" si="7"/>
        <v>0</v>
      </c>
      <c r="BC229" s="79" t="str">
        <f t="shared" si="3"/>
        <v>INR Zero Only</v>
      </c>
      <c r="IE229" s="22"/>
      <c r="IF229" s="22"/>
      <c r="IG229" s="22"/>
      <c r="IH229" s="22"/>
      <c r="II229" s="22"/>
    </row>
    <row r="230" spans="1:243" s="21" customFormat="1" ht="54.75">
      <c r="A230" s="47">
        <v>218</v>
      </c>
      <c r="B230" s="57" t="s">
        <v>268</v>
      </c>
      <c r="C230" s="16"/>
      <c r="D230" s="87">
        <v>30</v>
      </c>
      <c r="E230" s="58" t="s">
        <v>306</v>
      </c>
      <c r="F230" s="43"/>
      <c r="G230" s="23"/>
      <c r="H230" s="23"/>
      <c r="I230" s="17" t="s">
        <v>37</v>
      </c>
      <c r="J230" s="19">
        <f t="shared" si="0"/>
        <v>1</v>
      </c>
      <c r="K230" s="20" t="s">
        <v>47</v>
      </c>
      <c r="L230" s="20" t="s">
        <v>7</v>
      </c>
      <c r="M230" s="73"/>
      <c r="N230" s="74"/>
      <c r="O230" s="74"/>
      <c r="P230" s="75"/>
      <c r="Q230" s="74"/>
      <c r="R230" s="74"/>
      <c r="S230" s="76"/>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8">
        <f t="shared" si="1"/>
        <v>0</v>
      </c>
      <c r="BB230" s="78">
        <f t="shared" si="7"/>
        <v>0</v>
      </c>
      <c r="BC230" s="79" t="str">
        <f t="shared" si="3"/>
        <v>INR Zero Only</v>
      </c>
      <c r="IE230" s="22"/>
      <c r="IF230" s="22"/>
      <c r="IG230" s="22"/>
      <c r="IH230" s="22"/>
      <c r="II230" s="22"/>
    </row>
    <row r="231" spans="1:243" s="21" customFormat="1" ht="54.75">
      <c r="A231" s="47">
        <v>219</v>
      </c>
      <c r="B231" s="57" t="s">
        <v>269</v>
      </c>
      <c r="C231" s="16"/>
      <c r="D231" s="87">
        <v>100</v>
      </c>
      <c r="E231" s="59" t="s">
        <v>306</v>
      </c>
      <c r="F231" s="43"/>
      <c r="G231" s="23"/>
      <c r="H231" s="23"/>
      <c r="I231" s="17" t="s">
        <v>37</v>
      </c>
      <c r="J231" s="19">
        <f t="shared" si="0"/>
        <v>1</v>
      </c>
      <c r="K231" s="20" t="s">
        <v>47</v>
      </c>
      <c r="L231" s="20" t="s">
        <v>7</v>
      </c>
      <c r="M231" s="73"/>
      <c r="N231" s="74"/>
      <c r="O231" s="74"/>
      <c r="P231" s="75"/>
      <c r="Q231" s="74"/>
      <c r="R231" s="74"/>
      <c r="S231" s="76"/>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8">
        <f t="shared" si="1"/>
        <v>0</v>
      </c>
      <c r="BB231" s="78">
        <f t="shared" si="7"/>
        <v>0</v>
      </c>
      <c r="BC231" s="79" t="str">
        <f t="shared" si="3"/>
        <v>INR Zero Only</v>
      </c>
      <c r="IE231" s="22"/>
      <c r="IF231" s="22"/>
      <c r="IG231" s="22"/>
      <c r="IH231" s="22"/>
      <c r="II231" s="22"/>
    </row>
    <row r="232" spans="1:243" s="21" customFormat="1" ht="41.25">
      <c r="A232" s="47">
        <v>220</v>
      </c>
      <c r="B232" s="52" t="s">
        <v>270</v>
      </c>
      <c r="C232" s="16"/>
      <c r="D232" s="87">
        <v>20</v>
      </c>
      <c r="E232" s="59" t="s">
        <v>307</v>
      </c>
      <c r="F232" s="43"/>
      <c r="G232" s="23"/>
      <c r="H232" s="23"/>
      <c r="I232" s="17" t="s">
        <v>37</v>
      </c>
      <c r="J232" s="19">
        <f t="shared" si="0"/>
        <v>1</v>
      </c>
      <c r="K232" s="20" t="s">
        <v>47</v>
      </c>
      <c r="L232" s="20" t="s">
        <v>7</v>
      </c>
      <c r="M232" s="73"/>
      <c r="N232" s="74"/>
      <c r="O232" s="74"/>
      <c r="P232" s="75"/>
      <c r="Q232" s="74"/>
      <c r="R232" s="74"/>
      <c r="S232" s="76"/>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8">
        <f t="shared" si="1"/>
        <v>0</v>
      </c>
      <c r="BB232" s="78">
        <f t="shared" si="7"/>
        <v>0</v>
      </c>
      <c r="BC232" s="79" t="str">
        <f t="shared" si="3"/>
        <v>INR Zero Only</v>
      </c>
      <c r="IE232" s="22"/>
      <c r="IF232" s="22"/>
      <c r="IG232" s="22"/>
      <c r="IH232" s="22"/>
      <c r="II232" s="22"/>
    </row>
    <row r="233" spans="1:243" s="21" customFormat="1" ht="41.25">
      <c r="A233" s="47">
        <v>221</v>
      </c>
      <c r="B233" s="52" t="s">
        <v>271</v>
      </c>
      <c r="C233" s="16"/>
      <c r="D233" s="87">
        <v>20</v>
      </c>
      <c r="E233" s="59" t="s">
        <v>307</v>
      </c>
      <c r="F233" s="43"/>
      <c r="G233" s="23"/>
      <c r="H233" s="23"/>
      <c r="I233" s="17" t="s">
        <v>37</v>
      </c>
      <c r="J233" s="19">
        <f t="shared" si="0"/>
        <v>1</v>
      </c>
      <c r="K233" s="20" t="s">
        <v>47</v>
      </c>
      <c r="L233" s="20" t="s">
        <v>7</v>
      </c>
      <c r="M233" s="73"/>
      <c r="N233" s="74"/>
      <c r="O233" s="74"/>
      <c r="P233" s="75"/>
      <c r="Q233" s="74"/>
      <c r="R233" s="74"/>
      <c r="S233" s="76"/>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8">
        <f t="shared" si="1"/>
        <v>0</v>
      </c>
      <c r="BB233" s="78">
        <f t="shared" si="7"/>
        <v>0</v>
      </c>
      <c r="BC233" s="79" t="str">
        <f t="shared" si="3"/>
        <v>INR Zero Only</v>
      </c>
      <c r="IE233" s="22"/>
      <c r="IF233" s="22"/>
      <c r="IG233" s="22"/>
      <c r="IH233" s="22"/>
      <c r="II233" s="22"/>
    </row>
    <row r="234" spans="1:243" s="21" customFormat="1" ht="41.25">
      <c r="A234" s="47">
        <v>222</v>
      </c>
      <c r="B234" s="52" t="s">
        <v>272</v>
      </c>
      <c r="C234" s="16"/>
      <c r="D234" s="87">
        <v>40</v>
      </c>
      <c r="E234" s="59" t="s">
        <v>307</v>
      </c>
      <c r="F234" s="43"/>
      <c r="G234" s="23"/>
      <c r="H234" s="23"/>
      <c r="I234" s="17" t="s">
        <v>37</v>
      </c>
      <c r="J234" s="19">
        <f t="shared" si="0"/>
        <v>1</v>
      </c>
      <c r="K234" s="20" t="s">
        <v>47</v>
      </c>
      <c r="L234" s="20" t="s">
        <v>7</v>
      </c>
      <c r="M234" s="73"/>
      <c r="N234" s="74"/>
      <c r="O234" s="74"/>
      <c r="P234" s="75"/>
      <c r="Q234" s="74"/>
      <c r="R234" s="74"/>
      <c r="S234" s="76"/>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8">
        <f t="shared" si="1"/>
        <v>0</v>
      </c>
      <c r="BB234" s="78">
        <f t="shared" si="7"/>
        <v>0</v>
      </c>
      <c r="BC234" s="79" t="str">
        <f t="shared" si="3"/>
        <v>INR Zero Only</v>
      </c>
      <c r="IE234" s="22"/>
      <c r="IF234" s="22"/>
      <c r="IG234" s="22"/>
      <c r="IH234" s="22"/>
      <c r="II234" s="22"/>
    </row>
    <row r="235" spans="1:243" s="21" customFormat="1" ht="110.25">
      <c r="A235" s="47">
        <v>223</v>
      </c>
      <c r="B235" s="51" t="s">
        <v>273</v>
      </c>
      <c r="C235" s="16"/>
      <c r="D235" s="87">
        <v>980</v>
      </c>
      <c r="E235" s="59" t="s">
        <v>292</v>
      </c>
      <c r="F235" s="43"/>
      <c r="G235" s="23"/>
      <c r="H235" s="23"/>
      <c r="I235" s="17" t="s">
        <v>37</v>
      </c>
      <c r="J235" s="19">
        <f t="shared" si="0"/>
        <v>1</v>
      </c>
      <c r="K235" s="20" t="s">
        <v>47</v>
      </c>
      <c r="L235" s="20" t="s">
        <v>7</v>
      </c>
      <c r="M235" s="73"/>
      <c r="N235" s="74"/>
      <c r="O235" s="74"/>
      <c r="P235" s="75"/>
      <c r="Q235" s="74"/>
      <c r="R235" s="74"/>
      <c r="S235" s="76"/>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8">
        <f t="shared" si="1"/>
        <v>0</v>
      </c>
      <c r="BB235" s="78">
        <f t="shared" si="7"/>
        <v>0</v>
      </c>
      <c r="BC235" s="79" t="str">
        <f t="shared" si="3"/>
        <v>INR Zero Only</v>
      </c>
      <c r="IE235" s="22"/>
      <c r="IF235" s="22"/>
      <c r="IG235" s="22"/>
      <c r="IH235" s="22"/>
      <c r="II235" s="22"/>
    </row>
    <row r="236" spans="1:243" s="21" customFormat="1" ht="138">
      <c r="A236" s="47">
        <v>224</v>
      </c>
      <c r="B236" s="51" t="s">
        <v>274</v>
      </c>
      <c r="C236" s="16"/>
      <c r="D236" s="87">
        <v>110</v>
      </c>
      <c r="E236" s="59" t="s">
        <v>292</v>
      </c>
      <c r="F236" s="43"/>
      <c r="G236" s="23"/>
      <c r="H236" s="23"/>
      <c r="I236" s="17" t="s">
        <v>37</v>
      </c>
      <c r="J236" s="19">
        <f t="shared" si="0"/>
        <v>1</v>
      </c>
      <c r="K236" s="20" t="s">
        <v>47</v>
      </c>
      <c r="L236" s="20" t="s">
        <v>7</v>
      </c>
      <c r="M236" s="73"/>
      <c r="N236" s="74"/>
      <c r="O236" s="74"/>
      <c r="P236" s="75"/>
      <c r="Q236" s="74"/>
      <c r="R236" s="74"/>
      <c r="S236" s="76"/>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8">
        <f t="shared" si="1"/>
        <v>0</v>
      </c>
      <c r="BB236" s="78">
        <f t="shared" si="7"/>
        <v>0</v>
      </c>
      <c r="BC236" s="79" t="str">
        <f t="shared" si="3"/>
        <v>INR Zero Only</v>
      </c>
      <c r="IE236" s="22"/>
      <c r="IF236" s="22"/>
      <c r="IG236" s="22"/>
      <c r="IH236" s="22"/>
      <c r="II236" s="22"/>
    </row>
    <row r="237" spans="1:243" s="21" customFormat="1" ht="41.25">
      <c r="A237" s="47">
        <v>225</v>
      </c>
      <c r="B237" s="51" t="s">
        <v>275</v>
      </c>
      <c r="C237" s="16"/>
      <c r="D237" s="87">
        <v>8</v>
      </c>
      <c r="E237" s="59" t="s">
        <v>292</v>
      </c>
      <c r="F237" s="43"/>
      <c r="G237" s="23"/>
      <c r="H237" s="23"/>
      <c r="I237" s="17" t="s">
        <v>37</v>
      </c>
      <c r="J237" s="19">
        <f t="shared" si="0"/>
        <v>1</v>
      </c>
      <c r="K237" s="20" t="s">
        <v>47</v>
      </c>
      <c r="L237" s="20" t="s">
        <v>7</v>
      </c>
      <c r="M237" s="73"/>
      <c r="N237" s="74"/>
      <c r="O237" s="74"/>
      <c r="P237" s="75"/>
      <c r="Q237" s="74"/>
      <c r="R237" s="74"/>
      <c r="S237" s="76"/>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8">
        <f t="shared" si="1"/>
        <v>0</v>
      </c>
      <c r="BB237" s="78">
        <f t="shared" si="7"/>
        <v>0</v>
      </c>
      <c r="BC237" s="79" t="str">
        <f t="shared" si="3"/>
        <v>INR Zero Only</v>
      </c>
      <c r="IE237" s="22"/>
      <c r="IF237" s="22"/>
      <c r="IG237" s="22"/>
      <c r="IH237" s="22"/>
      <c r="II237" s="22"/>
    </row>
    <row r="238" spans="1:243" s="21" customFormat="1" ht="69">
      <c r="A238" s="47">
        <v>226</v>
      </c>
      <c r="B238" s="51" t="s">
        <v>276</v>
      </c>
      <c r="C238" s="16"/>
      <c r="D238" s="87">
        <v>52.9</v>
      </c>
      <c r="E238" s="59" t="s">
        <v>305</v>
      </c>
      <c r="F238" s="43"/>
      <c r="G238" s="23"/>
      <c r="H238" s="23"/>
      <c r="I238" s="17" t="s">
        <v>37</v>
      </c>
      <c r="J238" s="19">
        <f t="shared" si="0"/>
        <v>1</v>
      </c>
      <c r="K238" s="20" t="s">
        <v>47</v>
      </c>
      <c r="L238" s="20" t="s">
        <v>7</v>
      </c>
      <c r="M238" s="73"/>
      <c r="N238" s="74"/>
      <c r="O238" s="74"/>
      <c r="P238" s="75"/>
      <c r="Q238" s="74"/>
      <c r="R238" s="74"/>
      <c r="S238" s="76"/>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8">
        <f t="shared" si="1"/>
        <v>0</v>
      </c>
      <c r="BB238" s="78">
        <f t="shared" si="7"/>
        <v>0</v>
      </c>
      <c r="BC238" s="79" t="str">
        <f t="shared" si="3"/>
        <v>INR Zero Only</v>
      </c>
      <c r="IE238" s="22"/>
      <c r="IF238" s="22"/>
      <c r="IG238" s="22"/>
      <c r="IH238" s="22"/>
      <c r="II238" s="22"/>
    </row>
    <row r="239" spans="1:243" s="21" customFormat="1" ht="69">
      <c r="A239" s="47">
        <v>227</v>
      </c>
      <c r="B239" s="51" t="s">
        <v>277</v>
      </c>
      <c r="C239" s="16"/>
      <c r="D239" s="87">
        <v>36.8</v>
      </c>
      <c r="E239" s="59" t="s">
        <v>305</v>
      </c>
      <c r="F239" s="43"/>
      <c r="G239" s="23"/>
      <c r="H239" s="23"/>
      <c r="I239" s="17" t="s">
        <v>37</v>
      </c>
      <c r="J239" s="19">
        <f t="shared" si="0"/>
        <v>1</v>
      </c>
      <c r="K239" s="20" t="s">
        <v>47</v>
      </c>
      <c r="L239" s="20" t="s">
        <v>7</v>
      </c>
      <c r="M239" s="73"/>
      <c r="N239" s="74"/>
      <c r="O239" s="74"/>
      <c r="P239" s="75"/>
      <c r="Q239" s="74"/>
      <c r="R239" s="74"/>
      <c r="S239" s="76"/>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8">
        <f t="shared" si="1"/>
        <v>0</v>
      </c>
      <c r="BB239" s="78">
        <f t="shared" si="7"/>
        <v>0</v>
      </c>
      <c r="BC239" s="79" t="str">
        <f t="shared" si="3"/>
        <v>INR Zero Only</v>
      </c>
      <c r="IE239" s="22"/>
      <c r="IF239" s="22"/>
      <c r="IG239" s="22"/>
      <c r="IH239" s="22"/>
      <c r="II239" s="22"/>
    </row>
    <row r="240" spans="1:243" s="21" customFormat="1" ht="69">
      <c r="A240" s="47">
        <v>228</v>
      </c>
      <c r="B240" s="51" t="s">
        <v>278</v>
      </c>
      <c r="C240" s="16"/>
      <c r="D240" s="87">
        <v>95.6</v>
      </c>
      <c r="E240" s="59" t="s">
        <v>305</v>
      </c>
      <c r="F240" s="43"/>
      <c r="G240" s="23"/>
      <c r="H240" s="23"/>
      <c r="I240" s="17" t="s">
        <v>37</v>
      </c>
      <c r="J240" s="19">
        <f t="shared" si="0"/>
        <v>1</v>
      </c>
      <c r="K240" s="20" t="s">
        <v>47</v>
      </c>
      <c r="L240" s="20" t="s">
        <v>7</v>
      </c>
      <c r="M240" s="73"/>
      <c r="N240" s="74"/>
      <c r="O240" s="74"/>
      <c r="P240" s="75"/>
      <c r="Q240" s="74"/>
      <c r="R240" s="74"/>
      <c r="S240" s="76"/>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8">
        <f t="shared" si="1"/>
        <v>0</v>
      </c>
      <c r="BB240" s="78">
        <f t="shared" si="7"/>
        <v>0</v>
      </c>
      <c r="BC240" s="79" t="str">
        <f t="shared" si="3"/>
        <v>INR Zero Only</v>
      </c>
      <c r="IE240" s="22"/>
      <c r="IF240" s="22"/>
      <c r="IG240" s="22"/>
      <c r="IH240" s="22"/>
      <c r="II240" s="22"/>
    </row>
    <row r="241" spans="1:243" s="21" customFormat="1" ht="69">
      <c r="A241" s="47">
        <v>229</v>
      </c>
      <c r="B241" s="51" t="s">
        <v>279</v>
      </c>
      <c r="C241" s="16"/>
      <c r="D241" s="87">
        <v>242.6</v>
      </c>
      <c r="E241" s="59" t="s">
        <v>305</v>
      </c>
      <c r="F241" s="43"/>
      <c r="G241" s="23"/>
      <c r="H241" s="23"/>
      <c r="I241" s="17" t="s">
        <v>37</v>
      </c>
      <c r="J241" s="19">
        <f t="shared" si="0"/>
        <v>1</v>
      </c>
      <c r="K241" s="20" t="s">
        <v>47</v>
      </c>
      <c r="L241" s="20" t="s">
        <v>7</v>
      </c>
      <c r="M241" s="73"/>
      <c r="N241" s="74"/>
      <c r="O241" s="74"/>
      <c r="P241" s="75"/>
      <c r="Q241" s="74"/>
      <c r="R241" s="74"/>
      <c r="S241" s="76"/>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8">
        <f t="shared" si="1"/>
        <v>0</v>
      </c>
      <c r="BB241" s="78">
        <f t="shared" si="7"/>
        <v>0</v>
      </c>
      <c r="BC241" s="79" t="str">
        <f t="shared" si="3"/>
        <v>INR Zero Only</v>
      </c>
      <c r="IE241" s="22"/>
      <c r="IF241" s="22"/>
      <c r="IG241" s="22"/>
      <c r="IH241" s="22"/>
      <c r="II241" s="22"/>
    </row>
    <row r="242" spans="1:243" s="21" customFormat="1" ht="69">
      <c r="A242" s="47">
        <v>230</v>
      </c>
      <c r="B242" s="51" t="s">
        <v>280</v>
      </c>
      <c r="C242" s="16"/>
      <c r="D242" s="87">
        <v>27.3</v>
      </c>
      <c r="E242" s="59" t="s">
        <v>305</v>
      </c>
      <c r="F242" s="43"/>
      <c r="G242" s="23"/>
      <c r="H242" s="23"/>
      <c r="I242" s="17" t="s">
        <v>37</v>
      </c>
      <c r="J242" s="19">
        <f t="shared" si="0"/>
        <v>1</v>
      </c>
      <c r="K242" s="20" t="s">
        <v>47</v>
      </c>
      <c r="L242" s="20" t="s">
        <v>7</v>
      </c>
      <c r="M242" s="73"/>
      <c r="N242" s="74"/>
      <c r="O242" s="74"/>
      <c r="P242" s="75"/>
      <c r="Q242" s="74"/>
      <c r="R242" s="74"/>
      <c r="S242" s="76"/>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8">
        <f t="shared" si="1"/>
        <v>0</v>
      </c>
      <c r="BB242" s="78">
        <f t="shared" si="7"/>
        <v>0</v>
      </c>
      <c r="BC242" s="79" t="str">
        <f t="shared" si="3"/>
        <v>INR Zero Only</v>
      </c>
      <c r="IE242" s="22"/>
      <c r="IF242" s="22"/>
      <c r="IG242" s="22"/>
      <c r="IH242" s="22"/>
      <c r="II242" s="22"/>
    </row>
    <row r="243" spans="1:243" s="21" customFormat="1" ht="110.25">
      <c r="A243" s="47">
        <v>231</v>
      </c>
      <c r="B243" s="52" t="s">
        <v>281</v>
      </c>
      <c r="C243" s="16"/>
      <c r="D243" s="87">
        <v>22</v>
      </c>
      <c r="E243" s="59" t="s">
        <v>292</v>
      </c>
      <c r="F243" s="43"/>
      <c r="G243" s="23"/>
      <c r="H243" s="23"/>
      <c r="I243" s="17" t="s">
        <v>37</v>
      </c>
      <c r="J243" s="19">
        <f t="shared" si="0"/>
        <v>1</v>
      </c>
      <c r="K243" s="20" t="s">
        <v>47</v>
      </c>
      <c r="L243" s="20" t="s">
        <v>7</v>
      </c>
      <c r="M243" s="73"/>
      <c r="N243" s="74"/>
      <c r="O243" s="74"/>
      <c r="P243" s="75"/>
      <c r="Q243" s="74"/>
      <c r="R243" s="74"/>
      <c r="S243" s="76"/>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8">
        <f t="shared" si="1"/>
        <v>0</v>
      </c>
      <c r="BB243" s="78">
        <f t="shared" si="7"/>
        <v>0</v>
      </c>
      <c r="BC243" s="79" t="str">
        <f t="shared" si="3"/>
        <v>INR Zero Only</v>
      </c>
      <c r="IE243" s="22"/>
      <c r="IF243" s="22"/>
      <c r="IG243" s="22"/>
      <c r="IH243" s="22"/>
      <c r="II243" s="22"/>
    </row>
    <row r="244" spans="1:243" s="21" customFormat="1" ht="123.75">
      <c r="A244" s="47">
        <v>232</v>
      </c>
      <c r="B244" s="52" t="s">
        <v>282</v>
      </c>
      <c r="C244" s="16"/>
      <c r="D244" s="87">
        <v>23</v>
      </c>
      <c r="E244" s="59" t="s">
        <v>292</v>
      </c>
      <c r="F244" s="43"/>
      <c r="G244" s="23"/>
      <c r="H244" s="23"/>
      <c r="I244" s="17" t="s">
        <v>37</v>
      </c>
      <c r="J244" s="19">
        <f t="shared" si="0"/>
        <v>1</v>
      </c>
      <c r="K244" s="20" t="s">
        <v>47</v>
      </c>
      <c r="L244" s="20" t="s">
        <v>7</v>
      </c>
      <c r="M244" s="73"/>
      <c r="N244" s="74"/>
      <c r="O244" s="74"/>
      <c r="P244" s="75"/>
      <c r="Q244" s="74"/>
      <c r="R244" s="74"/>
      <c r="S244" s="76"/>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8">
        <f t="shared" si="1"/>
        <v>0</v>
      </c>
      <c r="BB244" s="78">
        <f t="shared" si="7"/>
        <v>0</v>
      </c>
      <c r="BC244" s="79" t="str">
        <f t="shared" si="3"/>
        <v>INR Zero Only</v>
      </c>
      <c r="IE244" s="22"/>
      <c r="IF244" s="22"/>
      <c r="IG244" s="22"/>
      <c r="IH244" s="22"/>
      <c r="II244" s="22"/>
    </row>
    <row r="245" spans="1:243" s="21" customFormat="1" ht="27">
      <c r="A245" s="47">
        <v>233</v>
      </c>
      <c r="B245" s="52" t="s">
        <v>283</v>
      </c>
      <c r="C245" s="16"/>
      <c r="D245" s="87">
        <v>2000</v>
      </c>
      <c r="E245" s="59" t="s">
        <v>291</v>
      </c>
      <c r="F245" s="43"/>
      <c r="G245" s="23"/>
      <c r="H245" s="23"/>
      <c r="I245" s="17" t="s">
        <v>37</v>
      </c>
      <c r="J245" s="19">
        <f t="shared" si="0"/>
        <v>1</v>
      </c>
      <c r="K245" s="20" t="s">
        <v>47</v>
      </c>
      <c r="L245" s="20" t="s">
        <v>7</v>
      </c>
      <c r="M245" s="73"/>
      <c r="N245" s="74"/>
      <c r="O245" s="74"/>
      <c r="P245" s="75"/>
      <c r="Q245" s="74"/>
      <c r="R245" s="74"/>
      <c r="S245" s="76"/>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8">
        <f t="shared" si="1"/>
        <v>0</v>
      </c>
      <c r="BB245" s="78">
        <f t="shared" si="7"/>
        <v>0</v>
      </c>
      <c r="BC245" s="79" t="str">
        <f t="shared" si="3"/>
        <v>INR Zero Only</v>
      </c>
      <c r="IE245" s="22">
        <v>1.02</v>
      </c>
      <c r="IF245" s="22" t="s">
        <v>39</v>
      </c>
      <c r="IG245" s="22" t="s">
        <v>40</v>
      </c>
      <c r="IH245" s="22">
        <v>213</v>
      </c>
      <c r="II245" s="22" t="s">
        <v>36</v>
      </c>
    </row>
    <row r="246" spans="1:243" s="21" customFormat="1" ht="69">
      <c r="A246" s="47">
        <v>234</v>
      </c>
      <c r="B246" s="52" t="s">
        <v>284</v>
      </c>
      <c r="C246" s="16"/>
      <c r="D246" s="87">
        <v>14</v>
      </c>
      <c r="E246" s="59" t="s">
        <v>292</v>
      </c>
      <c r="F246" s="43"/>
      <c r="G246" s="23"/>
      <c r="H246" s="23"/>
      <c r="I246" s="17" t="s">
        <v>37</v>
      </c>
      <c r="J246" s="19">
        <f t="shared" si="0"/>
        <v>1</v>
      </c>
      <c r="K246" s="20" t="s">
        <v>47</v>
      </c>
      <c r="L246" s="20" t="s">
        <v>7</v>
      </c>
      <c r="M246" s="73"/>
      <c r="N246" s="74"/>
      <c r="O246" s="74"/>
      <c r="P246" s="75"/>
      <c r="Q246" s="74"/>
      <c r="R246" s="74"/>
      <c r="S246" s="76"/>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8">
        <f t="shared" si="1"/>
        <v>0</v>
      </c>
      <c r="BB246" s="78">
        <f t="shared" si="7"/>
        <v>0</v>
      </c>
      <c r="BC246" s="79" t="str">
        <f t="shared" si="3"/>
        <v>INR Zero Only</v>
      </c>
      <c r="IE246" s="22">
        <v>2</v>
      </c>
      <c r="IF246" s="22" t="s">
        <v>34</v>
      </c>
      <c r="IG246" s="22" t="s">
        <v>41</v>
      </c>
      <c r="IH246" s="22">
        <v>10</v>
      </c>
      <c r="II246" s="22" t="s">
        <v>36</v>
      </c>
    </row>
    <row r="247" spans="1:243" s="21" customFormat="1" ht="69">
      <c r="A247" s="47">
        <v>235</v>
      </c>
      <c r="B247" s="52" t="s">
        <v>285</v>
      </c>
      <c r="C247" s="16"/>
      <c r="D247" s="87">
        <v>14</v>
      </c>
      <c r="E247" s="59" t="s">
        <v>292</v>
      </c>
      <c r="F247" s="43"/>
      <c r="G247" s="23"/>
      <c r="H247" s="23"/>
      <c r="I247" s="17" t="s">
        <v>37</v>
      </c>
      <c r="J247" s="19">
        <f>IF(I247="Less(-)",-1,1)</f>
        <v>1</v>
      </c>
      <c r="K247" s="20" t="s">
        <v>47</v>
      </c>
      <c r="L247" s="20" t="s">
        <v>7</v>
      </c>
      <c r="M247" s="73"/>
      <c r="N247" s="74"/>
      <c r="O247" s="74"/>
      <c r="P247" s="75"/>
      <c r="Q247" s="74"/>
      <c r="R247" s="74"/>
      <c r="S247" s="76"/>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8">
        <f>total_amount_ba($B$2,$D$2,D247,F247,J247,K247,M247)</f>
        <v>0</v>
      </c>
      <c r="BB247" s="78">
        <f t="shared" si="7"/>
        <v>0</v>
      </c>
      <c r="BC247" s="79" t="str">
        <f>SpellNumber(L247,BB247)</f>
        <v>INR Zero Only</v>
      </c>
      <c r="IE247" s="22">
        <v>1.01</v>
      </c>
      <c r="IF247" s="22" t="s">
        <v>38</v>
      </c>
      <c r="IG247" s="22" t="s">
        <v>35</v>
      </c>
      <c r="IH247" s="22">
        <v>123.223</v>
      </c>
      <c r="II247" s="22" t="s">
        <v>36</v>
      </c>
    </row>
    <row r="248" spans="1:243" s="21" customFormat="1" ht="54.75">
      <c r="A248" s="47">
        <v>236</v>
      </c>
      <c r="B248" s="52" t="s">
        <v>286</v>
      </c>
      <c r="C248" s="16"/>
      <c r="D248" s="87">
        <v>14</v>
      </c>
      <c r="E248" s="59" t="s">
        <v>292</v>
      </c>
      <c r="F248" s="43"/>
      <c r="G248" s="23"/>
      <c r="H248" s="23"/>
      <c r="I248" s="17" t="s">
        <v>37</v>
      </c>
      <c r="J248" s="19">
        <f>IF(I248="Less(-)",-1,1)</f>
        <v>1</v>
      </c>
      <c r="K248" s="20" t="s">
        <v>47</v>
      </c>
      <c r="L248" s="20" t="s">
        <v>7</v>
      </c>
      <c r="M248" s="73"/>
      <c r="N248" s="74"/>
      <c r="O248" s="74"/>
      <c r="P248" s="75"/>
      <c r="Q248" s="74"/>
      <c r="R248" s="74"/>
      <c r="S248" s="76"/>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8">
        <f>total_amount_ba($B$2,$D$2,D248,F248,J248,K248,M248)</f>
        <v>0</v>
      </c>
      <c r="BB248" s="78">
        <f t="shared" si="7"/>
        <v>0</v>
      </c>
      <c r="BC248" s="79" t="str">
        <f>SpellNumber(L248,BB248)</f>
        <v>INR Zero Only</v>
      </c>
      <c r="IE248" s="22">
        <v>1.02</v>
      </c>
      <c r="IF248" s="22" t="s">
        <v>39</v>
      </c>
      <c r="IG248" s="22" t="s">
        <v>40</v>
      </c>
      <c r="IH248" s="22">
        <v>213</v>
      </c>
      <c r="II248" s="22" t="s">
        <v>36</v>
      </c>
    </row>
    <row r="249" spans="1:243" s="21" customFormat="1" ht="33" customHeight="1">
      <c r="A249" s="48" t="s">
        <v>45</v>
      </c>
      <c r="B249" s="25"/>
      <c r="C249" s="26"/>
      <c r="D249" s="68"/>
      <c r="E249" s="68"/>
      <c r="F249" s="68"/>
      <c r="G249" s="27"/>
      <c r="H249" s="28"/>
      <c r="I249" s="28"/>
      <c r="J249" s="28"/>
      <c r="K249" s="28"/>
      <c r="L249" s="29"/>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2">
        <f>SUM(BA13:BA248)</f>
        <v>0</v>
      </c>
      <c r="BB249" s="82">
        <f>SUM(BB13:BB248)</f>
        <v>0</v>
      </c>
      <c r="BC249" s="79" t="str">
        <f>SpellNumber($E$2,BB249)</f>
        <v>INR Zero Only</v>
      </c>
      <c r="IE249" s="22">
        <v>4</v>
      </c>
      <c r="IF249" s="22" t="s">
        <v>39</v>
      </c>
      <c r="IG249" s="22" t="s">
        <v>44</v>
      </c>
      <c r="IH249" s="22">
        <v>10</v>
      </c>
      <c r="II249" s="22" t="s">
        <v>36</v>
      </c>
    </row>
    <row r="250" spans="1:243" s="37" customFormat="1" ht="39" customHeight="1" hidden="1">
      <c r="A250" s="49" t="s">
        <v>49</v>
      </c>
      <c r="B250" s="30"/>
      <c r="C250" s="31"/>
      <c r="D250" s="70"/>
      <c r="E250" s="66" t="s">
        <v>46</v>
      </c>
      <c r="F250" s="41"/>
      <c r="G250" s="32"/>
      <c r="H250" s="33"/>
      <c r="I250" s="33"/>
      <c r="J250" s="33"/>
      <c r="K250" s="34"/>
      <c r="L250" s="35"/>
      <c r="M250" s="36"/>
      <c r="N250" s="83"/>
      <c r="O250" s="10"/>
      <c r="P250" s="10"/>
      <c r="Q250" s="10"/>
      <c r="R250" s="10"/>
      <c r="S250" s="10"/>
      <c r="T250" s="83"/>
      <c r="U250" s="83"/>
      <c r="V250" s="83"/>
      <c r="W250" s="83"/>
      <c r="X250" s="83"/>
      <c r="Y250" s="83"/>
      <c r="Z250" s="83"/>
      <c r="AA250" s="83"/>
      <c r="AB250" s="83"/>
      <c r="AC250" s="83"/>
      <c r="AD250" s="83"/>
      <c r="AE250" s="83"/>
      <c r="AF250" s="83"/>
      <c r="AG250" s="83"/>
      <c r="AH250" s="83"/>
      <c r="AI250" s="83"/>
      <c r="AJ250" s="83"/>
      <c r="AK250" s="83"/>
      <c r="AL250" s="83"/>
      <c r="AM250" s="83"/>
      <c r="AN250" s="83"/>
      <c r="AO250" s="83"/>
      <c r="AP250" s="83"/>
      <c r="AQ250" s="83"/>
      <c r="AR250" s="83"/>
      <c r="AS250" s="83"/>
      <c r="AT250" s="83"/>
      <c r="AU250" s="83"/>
      <c r="AV250" s="83"/>
      <c r="AW250" s="83"/>
      <c r="AX250" s="83"/>
      <c r="AY250" s="83"/>
      <c r="AZ250" s="83"/>
      <c r="BA250" s="84">
        <f>IF(ISBLANK(F250),0,IF(E250="Excess (+)",ROUND(BA249+(BA249*F250),2),IF(E250="Less (-)",ROUND(BA249+(BA249*F250*(-1)),2),0)))</f>
        <v>0</v>
      </c>
      <c r="BB250" s="85">
        <f>ROUND(BA250,0)</f>
        <v>0</v>
      </c>
      <c r="BC250" s="79" t="str">
        <f>SpellNumber(L250,BB250)</f>
        <v> Zero Only</v>
      </c>
      <c r="IE250" s="38"/>
      <c r="IF250" s="38"/>
      <c r="IG250" s="38"/>
      <c r="IH250" s="38"/>
      <c r="II250" s="38"/>
    </row>
    <row r="251" spans="1:243" s="37" customFormat="1" ht="51" customHeight="1">
      <c r="A251" s="48" t="s">
        <v>48</v>
      </c>
      <c r="B251" s="24"/>
      <c r="C251" s="91" t="str">
        <f>SpellNumber($E$2,BB249)</f>
        <v>INR Zero Only</v>
      </c>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3"/>
      <c r="IE251" s="38"/>
      <c r="IF251" s="38"/>
      <c r="IG251" s="38"/>
      <c r="IH251" s="38"/>
      <c r="II251" s="38"/>
    </row>
    <row r="252" spans="1:243" s="13" customFormat="1" ht="14.25">
      <c r="A252" s="10"/>
      <c r="C252" s="39"/>
      <c r="D252" s="69"/>
      <c r="E252" s="69"/>
      <c r="F252" s="69"/>
      <c r="G252" s="39"/>
      <c r="H252" s="39"/>
      <c r="I252" s="39"/>
      <c r="J252" s="39"/>
      <c r="K252" s="39"/>
      <c r="L252" s="39"/>
      <c r="M252" s="50"/>
      <c r="N252" s="10"/>
      <c r="O252" s="5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50"/>
      <c r="BB252" s="10"/>
      <c r="BC252" s="50"/>
      <c r="IE252" s="14"/>
      <c r="IF252" s="14"/>
      <c r="IG252" s="14"/>
      <c r="IH252" s="14"/>
      <c r="II252" s="14"/>
    </row>
  </sheetData>
  <sheetProtection password="85DE" sheet="1" selectLockedCells="1"/>
  <mergeCells count="8">
    <mergeCell ref="A9:BC9"/>
    <mergeCell ref="C251:BC251"/>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0">
      <formula1>IF(ISBLANK(F250),$A$3:$C$3,$B$3:$C$3)</formula1>
    </dataValidation>
    <dataValidation type="decimal" allowBlank="1" showInputMessage="1" showErrorMessage="1" promptTitle="Rate Entry" prompt="Please enter the Basic Price in Rupees for this item. " errorTitle="Invaid Entry" error="Only Numeric Values are allowed. " sqref="G13:H24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0">
      <formula1>0</formula1>
      <formula2>IF(E250&lt;&gt;"Select",99.9,0)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0">
      <formula1>IF(E250&lt;&gt;"Select",0,-1)</formula1>
      <formula2>IF(E250&lt;&gt;"Select",99.99,-1)</formula2>
    </dataValidation>
    <dataValidation type="list" allowBlank="1" showInputMessage="1" showErrorMessage="1" sqref="C2">
      <formula1>"Normal, SingleWindow, Alternate"</formula1>
    </dataValidation>
    <dataValidation type="list" allowBlank="1" showInputMessage="1" showErrorMessage="1" sqref="K13:K24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248">
      <formula1>0</formula1>
      <formula2>999999999999999</formula2>
    </dataValidation>
    <dataValidation type="list" allowBlank="1" showInputMessage="1" showErrorMessage="1" sqref="L243 L244 L245 L246 L24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formula1>"INR"</formula1>
    </dataValidation>
    <dataValidation type="list" allowBlank="1" showInputMessage="1" showErrorMessage="1" sqref="L208 L209 L210 L211 L212 L213 L214 L215 L216 L217 L218 L219 L220 L221 L222 L223 L224 L225 L226 L227 L228 L229 L230 L231 L232 L233 L234 L235 L236 L237 L238 L239 L240 L241 L242 L248">
      <formula1>"INR"</formula1>
    </dataValidation>
    <dataValidation allowBlank="1" showInputMessage="1" showErrorMessage="1" promptTitle="Addition / Deduction" prompt="Please Choose the correct One" sqref="J13:J248"/>
    <dataValidation type="list" showInputMessage="1" showErrorMessage="1" sqref="I13:I248">
      <formula1>"Excess(+), Less(-)"</formula1>
    </dataValidation>
    <dataValidation type="decimal" allowBlank="1" showInputMessage="1" showErrorMessage="1" errorTitle="Invalid Entry" error="Only Numeric Values are allowed. " sqref="A13:A248">
      <formula1>0</formula1>
      <formula2>999999999999999</formula2>
    </dataValidation>
    <dataValidation allowBlank="1" showInputMessage="1" showErrorMessage="1" promptTitle="Itemcode/Make" prompt="Please enter text" sqref="C13:C248"/>
    <dataValidation type="decimal" allowBlank="1" showInputMessage="1" showErrorMessage="1" promptTitle="Rate Entry" prompt="Please enter the Other Taxes2 in Rupees for this item. " errorTitle="Invaid Entry" error="Only Numeric Values are allowed. " sqref="N13:O2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8">
      <formula1>0</formula1>
      <formula2>999999999999999</formula2>
    </dataValidation>
    <dataValidation allowBlank="1" showInputMessage="1" showErrorMessage="1" promptTitle="Units" prompt="Please enter Units in text" sqref="E13:E248"/>
    <dataValidation type="decimal" allowBlank="1" showInputMessage="1" showErrorMessage="1" promptTitle="Quantity" prompt="Please enter the Quantity for this item. " errorTitle="Invalid Entry" error="Only Numeric Values are allowed. " sqref="D13:D248 F13:F248">
      <formula1>0</formula1>
      <formula2>999999999999999</formula2>
    </dataValidation>
  </dataValidations>
  <printOptions/>
  <pageMargins left="0.2362204724409449" right="0.2362204724409449" top="0.1968503937007874" bottom="0.2755905511811024" header="0.15748031496062992" footer="0.15748031496062992"/>
  <pageSetup fitToHeight="0"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0" t="s">
        <v>2</v>
      </c>
      <c r="F6" s="100"/>
      <c r="G6" s="100"/>
      <c r="H6" s="100"/>
      <c r="I6" s="100"/>
      <c r="J6" s="100"/>
      <c r="K6" s="100"/>
    </row>
    <row r="7" spans="5:11" ht="14.25">
      <c r="E7" s="100"/>
      <c r="F7" s="100"/>
      <c r="G7" s="100"/>
      <c r="H7" s="100"/>
      <c r="I7" s="100"/>
      <c r="J7" s="100"/>
      <c r="K7" s="100"/>
    </row>
    <row r="8" spans="5:11" ht="14.25">
      <c r="E8" s="100"/>
      <c r="F8" s="100"/>
      <c r="G8" s="100"/>
      <c r="H8" s="100"/>
      <c r="I8" s="100"/>
      <c r="J8" s="100"/>
      <c r="K8" s="100"/>
    </row>
    <row r="9" spans="5:11" ht="14.25">
      <c r="E9" s="100"/>
      <c r="F9" s="100"/>
      <c r="G9" s="100"/>
      <c r="H9" s="100"/>
      <c r="I9" s="100"/>
      <c r="J9" s="100"/>
      <c r="K9" s="100"/>
    </row>
    <row r="10" spans="5:11" ht="14.25">
      <c r="E10" s="100"/>
      <c r="F10" s="100"/>
      <c r="G10" s="100"/>
      <c r="H10" s="100"/>
      <c r="I10" s="100"/>
      <c r="J10" s="100"/>
      <c r="K10" s="100"/>
    </row>
    <row r="11" spans="5:11" ht="14.25">
      <c r="E11" s="100"/>
      <c r="F11" s="100"/>
      <c r="G11" s="100"/>
      <c r="H11" s="100"/>
      <c r="I11" s="100"/>
      <c r="J11" s="100"/>
      <c r="K11" s="100"/>
    </row>
    <row r="12" spans="5:11" ht="14.25">
      <c r="E12" s="100"/>
      <c r="F12" s="100"/>
      <c r="G12" s="100"/>
      <c r="H12" s="100"/>
      <c r="I12" s="100"/>
      <c r="J12" s="100"/>
      <c r="K12" s="100"/>
    </row>
    <row r="13" spans="5:11" ht="14.25">
      <c r="E13" s="100"/>
      <c r="F13" s="100"/>
      <c r="G13" s="100"/>
      <c r="H13" s="100"/>
      <c r="I13" s="100"/>
      <c r="J13" s="100"/>
      <c r="K13" s="100"/>
    </row>
    <row r="14" spans="5:11" ht="14.2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2021-10-30T10:37:12Z</cp:lastPrinted>
  <dcterms:created xsi:type="dcterms:W3CDTF">2009-01-30T06:42:42Z</dcterms:created>
  <dcterms:modified xsi:type="dcterms:W3CDTF">2021-10-30T10:37:19Z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PlanSwiftJobNam">
    <vt:lpwstr/>
  </property>
  <property fmtid="{D5CDD505-2E9C-101B-9397-08002B2CF9AE}" pid="13" name="PlanSwiftJobGui">
    <vt:lpwstr/>
  </property>
  <property fmtid="{D5CDD505-2E9C-101B-9397-08002B2CF9AE}" pid="14" name="LinkedDataI">
    <vt:lpwstr>{547E9435-F508-4BA9-8A01-A8627FB96338}</vt:lpwstr>
  </property>
  <property fmtid="{D5CDD505-2E9C-101B-9397-08002B2CF9AE}" pid="15" name="H">
    <vt:lpwstr>w2jdcd8QxMV1XHEpJIEd1U5naAs=</vt:lpwstr>
  </property>
</Properties>
</file>